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2st_nauczycielska - 2020" sheetId="1" r:id="rId1"/>
  </sheets>
  <definedNames>
    <definedName name="Excel_BuiltIn_Print_Area_1">NA()</definedName>
  </definedNames>
  <calcPr fullCalcOnLoad="1"/>
</workbook>
</file>

<file path=xl/sharedStrings.xml><?xml version="1.0" encoding="utf-8"?>
<sst xmlns="http://schemas.openxmlformats.org/spreadsheetml/2006/main" count="142" uniqueCount="66">
  <si>
    <t>Plan studiów obowiązujący od roku akademickiego 2020/2021</t>
  </si>
  <si>
    <t>Załącznik nr 12 do Uchwały senatu Nr     z dnia 29 czerwca 2020 roku</t>
  </si>
  <si>
    <t>KIERUNEK:</t>
  </si>
  <si>
    <t>LINGWISTYKA STOSOWANA</t>
  </si>
  <si>
    <t>Specjalność studiów:</t>
  </si>
  <si>
    <t>NAUCZYCIELSKA</t>
  </si>
  <si>
    <t>Poziom studiów:</t>
  </si>
  <si>
    <t>DRUGIEGO STOPNIA</t>
  </si>
  <si>
    <t>Profil studiów:</t>
  </si>
  <si>
    <t>PRAKTYCZNY</t>
  </si>
  <si>
    <t>Forma studiów:</t>
  </si>
  <si>
    <t>STACJONARNE</t>
  </si>
  <si>
    <t xml:space="preserve"> </t>
  </si>
  <si>
    <t>data, podpis i pieczęć prorektora</t>
  </si>
  <si>
    <t>Lp.</t>
  </si>
  <si>
    <t>Nazwa modułu (przedmiotu)</t>
  </si>
  <si>
    <t>Punkty ECTS</t>
  </si>
  <si>
    <t>Wymiar godzin (łączny)</t>
  </si>
  <si>
    <t>Rok I</t>
  </si>
  <si>
    <t>Rok 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</si>
  <si>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</si>
  <si>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</si>
  <si>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</si>
  <si>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</si>
  <si>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</si>
  <si>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</si>
  <si>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</si>
  <si>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</si>
  <si>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</t>
  </si>
  <si>
    <t>Praktyczne ćwiczenia receptywno-dyskursywne 1. języka (P)</t>
  </si>
  <si>
    <t>z/o</t>
  </si>
  <si>
    <t>E</t>
  </si>
  <si>
    <t>Praktyczne ćwiczenia kompozycyjne (pisanie akademickie) (P)</t>
  </si>
  <si>
    <t>Kompetencja dyskursywna w interakcjach społecznych (P)</t>
  </si>
  <si>
    <t xml:space="preserve">Funkcjonowanie tłumacza w otoczeniu prawno-ekonomicznym </t>
  </si>
  <si>
    <t>Teksty w perspektywie wybranych paradygmatów lingwistycznych</t>
  </si>
  <si>
    <t>Razem A</t>
  </si>
  <si>
    <t>Specjalność: NAUCZYCIELSKA KONTYNUOWANA</t>
  </si>
  <si>
    <t>Przygotowanie psychologiczne do pracy w szkole</t>
  </si>
  <si>
    <t>Przygotowanie pedagogiczne do pracy w szkole</t>
  </si>
  <si>
    <t xml:space="preserve">Dydaktyka 1. języka w szkole </t>
  </si>
  <si>
    <t xml:space="preserve">Nowe media w dydaktyce w szkole </t>
  </si>
  <si>
    <t xml:space="preserve">Dydaktyka kompensacyjna </t>
  </si>
  <si>
    <t xml:space="preserve">Warsztat zawodowy nauczyciela </t>
  </si>
  <si>
    <t xml:space="preserve">Dydaktyka 2. języka w szkole </t>
  </si>
  <si>
    <t>Razem B</t>
  </si>
  <si>
    <t xml:space="preserve">Blok modułów (przedmiotów) wybieralnych/fakultatywnych </t>
  </si>
  <si>
    <t>Praktyczne ćwiczenia receptywno-dyskursywne 2. języka (P)</t>
  </si>
  <si>
    <t>Warsztaty dyskursywne 2. j. (P)</t>
  </si>
  <si>
    <t>Komunikacja międzykulturowa (P) 2. języka</t>
  </si>
  <si>
    <t>Seminarium dyplomowe</t>
  </si>
  <si>
    <t>Razem C</t>
  </si>
  <si>
    <t>Razem A+B+C</t>
  </si>
  <si>
    <t>Razem godziny w semestrze</t>
  </si>
  <si>
    <t>Praktyka przedmiotowa 1.języka w szkole / 120 godzin</t>
  </si>
  <si>
    <t>40 h</t>
  </si>
  <si>
    <t>Praktyka przedmiotowa 2. języka w szkole / 60 godzin</t>
  </si>
  <si>
    <t>20 h</t>
  </si>
  <si>
    <r>
      <rPr>
        <sz val="8"/>
        <rFont val="Times New Roman"/>
        <family val="1"/>
      </rPr>
      <t>Praktyka ogólnopedagogiczna ciągła 2-tygodniowa w szkole /</t>
    </r>
    <r>
      <rPr>
        <sz val="8"/>
        <color indexed="8"/>
        <rFont val="Times New Roman"/>
        <family val="1"/>
      </rPr>
      <t xml:space="preserve"> 30 godzin</t>
    </r>
  </si>
  <si>
    <t>30 h</t>
  </si>
  <si>
    <t>Minimalna liczba punktów ECTS dla zajęć ogólnouniwersyteckich lub na innym kierunku studiów</t>
  </si>
  <si>
    <t>Liczba punktów za pracę dyplomową i jej obronę (egzamin dyplomowy)</t>
  </si>
  <si>
    <t>10*</t>
  </si>
  <si>
    <t>Punkty ECTS w semestrze</t>
  </si>
  <si>
    <t>Zatwierdzono na posiedzeniu Senatu w dniu:</t>
  </si>
  <si>
    <t>29 czerwca 2020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</si>
</sst>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 Narrow"/>
      <family val="2"/>
    </font>
    <font>
      <sz val="10"/>
      <name val="Times New Roman"/>
      <family val="1"/>
    </font>
    <font>
      <sz val="14"/>
      <name val="Arial CE"/>
      <family val="2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49" fontId="4" fillId="0" borderId="0" xfId="44" applyNumberFormat="1" applyFont="1" applyBorder="1" applyAlignment="1">
      <alignment/>
      <protection/>
    </xf>
    <xf numFmtId="0" fontId="3" fillId="0" borderId="0" xfId="44" applyFont="1" applyBorder="1" applyAlignment="1">
      <alignment/>
      <protection/>
    </xf>
    <xf numFmtId="0" fontId="3" fillId="0" borderId="0" xfId="44" applyFont="1" applyAlignment="1">
      <alignment horizontal="center" vertical="center"/>
      <protection/>
    </xf>
    <xf numFmtId="49" fontId="3" fillId="0" borderId="0" xfId="44" applyNumberFormat="1" applyFont="1" applyAlignment="1">
      <alignment horizontal="center"/>
      <protection/>
    </xf>
    <xf numFmtId="0" fontId="5" fillId="0" borderId="0" xfId="44" applyFont="1" applyAlignment="1">
      <alignment horizontal="left" vertical="center"/>
      <protection/>
    </xf>
    <xf numFmtId="0" fontId="5" fillId="0" borderId="0" xfId="44" applyFont="1" applyAlignment="1">
      <alignment vertical="center"/>
      <protection/>
    </xf>
    <xf numFmtId="0" fontId="2" fillId="0" borderId="0" xfId="44" applyFont="1" applyAlignment="1">
      <alignment horizontal="center" vertical="center"/>
      <protection/>
    </xf>
    <xf numFmtId="0" fontId="5" fillId="0" borderId="0" xfId="44" applyFont="1" applyAlignment="1">
      <alignment vertical="center" wrapText="1"/>
      <protection/>
    </xf>
    <xf numFmtId="0" fontId="5" fillId="0" borderId="0" xfId="44" applyFont="1" applyAlignment="1">
      <alignment horizontal="left" vertical="center" wrapText="1"/>
      <protection/>
    </xf>
    <xf numFmtId="0" fontId="6" fillId="0" borderId="0" xfId="44" applyFont="1" applyAlignment="1">
      <alignment vertical="center" wrapText="1"/>
      <protection/>
    </xf>
    <xf numFmtId="49" fontId="3" fillId="0" borderId="0" xfId="44" applyNumberFormat="1" applyFont="1" applyAlignment="1">
      <alignment horizontal="left"/>
      <protection/>
    </xf>
    <xf numFmtId="0" fontId="8" fillId="0" borderId="0" xfId="44" applyFont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/>
      <protection/>
    </xf>
    <xf numFmtId="0" fontId="7" fillId="0" borderId="0" xfId="44" applyFont="1" applyAlignment="1">
      <alignment horizontal="center" vertical="center" wrapText="1"/>
      <protection/>
    </xf>
    <xf numFmtId="0" fontId="3" fillId="0" borderId="11" xfId="44" applyFont="1" applyBorder="1">
      <alignment/>
      <protection/>
    </xf>
    <xf numFmtId="0" fontId="9" fillId="0" borderId="0" xfId="44" applyFont="1" applyAlignment="1">
      <alignment horizontal="center" vertical="center"/>
      <protection/>
    </xf>
    <xf numFmtId="0" fontId="9" fillId="0" borderId="12" xfId="44" applyFont="1" applyBorder="1" applyAlignment="1">
      <alignment horizontal="center" vertical="center"/>
      <protection/>
    </xf>
    <xf numFmtId="0" fontId="9" fillId="0" borderId="13" xfId="44" applyFont="1" applyBorder="1" applyAlignment="1">
      <alignment horizontal="center" vertical="center"/>
      <protection/>
    </xf>
    <xf numFmtId="0" fontId="9" fillId="0" borderId="13" xfId="44" applyFont="1" applyBorder="1" applyAlignment="1">
      <alignment horizontal="center" vertical="center" wrapText="1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4" xfId="44" applyFont="1" applyBorder="1" applyAlignment="1">
      <alignment horizontal="center" vertical="center"/>
      <protection/>
    </xf>
    <xf numFmtId="0" fontId="9" fillId="0" borderId="15" xfId="44" applyFont="1" applyBorder="1" applyAlignment="1">
      <alignment horizontal="center" vertical="center"/>
      <protection/>
    </xf>
    <xf numFmtId="0" fontId="9" fillId="0" borderId="16" xfId="44" applyFont="1" applyBorder="1" applyAlignment="1">
      <alignment horizontal="center" vertical="center" wrapText="1"/>
      <protection/>
    </xf>
    <xf numFmtId="0" fontId="9" fillId="33" borderId="15" xfId="44" applyFont="1" applyFill="1" applyBorder="1" applyAlignment="1">
      <alignment horizontal="center" vertical="center" textRotation="90" wrapText="1"/>
      <protection/>
    </xf>
    <xf numFmtId="0" fontId="9" fillId="34" borderId="17" xfId="44" applyFont="1" applyFill="1" applyBorder="1" applyAlignment="1">
      <alignment horizontal="center" vertical="center" textRotation="90" wrapText="1"/>
      <protection/>
    </xf>
    <xf numFmtId="0" fontId="9" fillId="34" borderId="18" xfId="44" applyFont="1" applyFill="1" applyBorder="1" applyAlignment="1">
      <alignment horizontal="center" vertical="center" textRotation="90" wrapText="1"/>
      <protection/>
    </xf>
    <xf numFmtId="0" fontId="9" fillId="0" borderId="15" xfId="44" applyFont="1" applyBorder="1" applyAlignment="1">
      <alignment horizontal="center" vertical="center" wrapText="1"/>
      <protection/>
    </xf>
    <xf numFmtId="0" fontId="7" fillId="0" borderId="19" xfId="44" applyFont="1" applyBorder="1" applyAlignment="1">
      <alignment vertical="center" wrapText="1"/>
      <protection/>
    </xf>
    <xf numFmtId="0" fontId="7" fillId="0" borderId="20" xfId="44" applyFont="1" applyBorder="1" applyAlignment="1">
      <alignment horizontal="left" vertical="center" wrapText="1"/>
      <protection/>
    </xf>
    <xf numFmtId="0" fontId="7" fillId="34" borderId="21" xfId="44" applyFont="1" applyFill="1" applyBorder="1" applyAlignment="1">
      <alignment horizontal="center" vertical="center" wrapText="1"/>
      <protection/>
    </xf>
    <xf numFmtId="0" fontId="7" fillId="33" borderId="22" xfId="0" applyFont="1" applyFill="1" applyBorder="1" applyAlignment="1">
      <alignment horizontal="center" vertical="center" wrapText="1"/>
    </xf>
    <xf numFmtId="0" fontId="7" fillId="0" borderId="23" xfId="44" applyFont="1" applyBorder="1" applyAlignment="1">
      <alignment horizontal="center" vertical="center" wrapText="1"/>
      <protection/>
    </xf>
    <xf numFmtId="0" fontId="7" fillId="0" borderId="24" xfId="44" applyFont="1" applyBorder="1" applyAlignment="1">
      <alignment horizontal="center" vertical="center" wrapText="1"/>
      <protection/>
    </xf>
    <xf numFmtId="0" fontId="7" fillId="0" borderId="25" xfId="44" applyFont="1" applyBorder="1" applyAlignment="1">
      <alignment horizontal="center" vertical="center" wrapText="1"/>
      <protection/>
    </xf>
    <xf numFmtId="0" fontId="7" fillId="0" borderId="20" xfId="44" applyFont="1" applyBorder="1" applyAlignment="1">
      <alignment horizontal="center" vertical="center" wrapText="1"/>
      <protection/>
    </xf>
    <xf numFmtId="0" fontId="7" fillId="0" borderId="26" xfId="44" applyFont="1" applyBorder="1" applyAlignment="1">
      <alignment horizontal="center" vertical="center" wrapText="1"/>
      <protection/>
    </xf>
    <xf numFmtId="0" fontId="7" fillId="33" borderId="25" xfId="44" applyFont="1" applyFill="1" applyBorder="1" applyAlignment="1">
      <alignment horizontal="center" vertical="center" wrapText="1"/>
      <protection/>
    </xf>
    <xf numFmtId="0" fontId="7" fillId="34" borderId="27" xfId="44" applyFont="1" applyFill="1" applyBorder="1" applyAlignment="1">
      <alignment horizontal="center" vertical="center" wrapText="1"/>
      <protection/>
    </xf>
    <xf numFmtId="0" fontId="7" fillId="33" borderId="22" xfId="44" applyFont="1" applyFill="1" applyBorder="1" applyAlignment="1">
      <alignment horizontal="center" vertical="center" wrapText="1"/>
      <protection/>
    </xf>
    <xf numFmtId="0" fontId="7" fillId="34" borderId="28" xfId="44" applyFont="1" applyFill="1" applyBorder="1" applyAlignment="1">
      <alignment horizontal="center" vertical="center" wrapText="1"/>
      <protection/>
    </xf>
    <xf numFmtId="0" fontId="7" fillId="0" borderId="22" xfId="44" applyFont="1" applyBorder="1" applyAlignment="1">
      <alignment horizontal="center" vertical="center" wrapText="1"/>
      <protection/>
    </xf>
    <xf numFmtId="0" fontId="7" fillId="0" borderId="25" xfId="44" applyFont="1" applyBorder="1" applyAlignment="1">
      <alignment horizontal="center" vertical="center"/>
      <protection/>
    </xf>
    <xf numFmtId="0" fontId="7" fillId="34" borderId="29" xfId="44" applyFont="1" applyFill="1" applyBorder="1" applyAlignment="1">
      <alignment horizontal="center" vertical="center" wrapText="1"/>
      <protection/>
    </xf>
    <xf numFmtId="0" fontId="7" fillId="0" borderId="30" xfId="44" applyFont="1" applyBorder="1" applyAlignment="1">
      <alignment vertical="center" wrapText="1"/>
      <protection/>
    </xf>
    <xf numFmtId="0" fontId="7" fillId="35" borderId="27" xfId="44" applyFont="1" applyFill="1" applyBorder="1" applyAlignment="1">
      <alignment horizontal="justify" vertical="center" wrapText="1"/>
      <protection/>
    </xf>
    <xf numFmtId="0" fontId="7" fillId="34" borderId="31" xfId="44" applyFont="1" applyFill="1" applyBorder="1" applyAlignment="1">
      <alignment horizontal="center" vertical="center"/>
      <protection/>
    </xf>
    <xf numFmtId="0" fontId="7" fillId="33" borderId="27" xfId="44" applyFont="1" applyFill="1" applyBorder="1" applyAlignment="1">
      <alignment horizontal="center" vertical="center"/>
      <protection/>
    </xf>
    <xf numFmtId="0" fontId="7" fillId="0" borderId="29" xfId="44" applyFont="1" applyBorder="1" applyAlignment="1">
      <alignment horizontal="center" vertical="center"/>
      <protection/>
    </xf>
    <xf numFmtId="0" fontId="7" fillId="0" borderId="22" xfId="44" applyFont="1" applyBorder="1" applyAlignment="1">
      <alignment horizontal="center" vertical="center"/>
      <protection/>
    </xf>
    <xf numFmtId="0" fontId="7" fillId="33" borderId="25" xfId="44" applyFont="1" applyFill="1" applyBorder="1" applyAlignment="1">
      <alignment horizontal="center" vertical="center"/>
      <protection/>
    </xf>
    <xf numFmtId="0" fontId="7" fillId="34" borderId="20" xfId="44" applyFont="1" applyFill="1" applyBorder="1" applyAlignment="1">
      <alignment horizontal="center" vertical="center"/>
      <protection/>
    </xf>
    <xf numFmtId="0" fontId="7" fillId="0" borderId="26" xfId="44" applyFont="1" applyBorder="1" applyAlignment="1">
      <alignment horizontal="center" vertical="center"/>
      <protection/>
    </xf>
    <xf numFmtId="0" fontId="7" fillId="34" borderId="29" xfId="44" applyFont="1" applyFill="1" applyBorder="1" applyAlignment="1">
      <alignment horizontal="center" vertical="center"/>
      <protection/>
    </xf>
    <xf numFmtId="0" fontId="10" fillId="33" borderId="25" xfId="44" applyFont="1" applyFill="1" applyBorder="1" applyAlignment="1">
      <alignment horizontal="center" vertical="center"/>
      <protection/>
    </xf>
    <xf numFmtId="0" fontId="7" fillId="33" borderId="22" xfId="44" applyFont="1" applyFill="1" applyBorder="1" applyAlignment="1">
      <alignment horizontal="center" vertical="center"/>
      <protection/>
    </xf>
    <xf numFmtId="0" fontId="7" fillId="35" borderId="32" xfId="44" applyFont="1" applyFill="1" applyBorder="1" applyAlignment="1">
      <alignment horizontal="justify" vertical="center" wrapText="1"/>
      <protection/>
    </xf>
    <xf numFmtId="0" fontId="3" fillId="0" borderId="33" xfId="44" applyFont="1" applyBorder="1" applyAlignment="1">
      <alignment horizontal="center" vertical="center"/>
      <protection/>
    </xf>
    <xf numFmtId="0" fontId="3" fillId="0" borderId="33" xfId="44" applyFont="1" applyBorder="1">
      <alignment/>
      <protection/>
    </xf>
    <xf numFmtId="0" fontId="2" fillId="0" borderId="34" xfId="44" applyFont="1" applyBorder="1">
      <alignment/>
      <protection/>
    </xf>
    <xf numFmtId="0" fontId="7" fillId="0" borderId="35" xfId="44" applyFont="1" applyBorder="1" applyAlignment="1">
      <alignment vertical="center" wrapText="1"/>
      <protection/>
    </xf>
    <xf numFmtId="0" fontId="3" fillId="0" borderId="36" xfId="44" applyFont="1" applyBorder="1" applyAlignment="1">
      <alignment horizontal="left" vertical="center" wrapText="1"/>
      <protection/>
    </xf>
    <xf numFmtId="0" fontId="5" fillId="36" borderId="21" xfId="44" applyNumberFormat="1" applyFont="1" applyFill="1" applyBorder="1" applyAlignment="1">
      <alignment horizontal="center" vertical="center"/>
      <protection/>
    </xf>
    <xf numFmtId="0" fontId="5" fillId="36" borderId="37" xfId="44" applyNumberFormat="1" applyFont="1" applyFill="1" applyBorder="1" applyAlignment="1">
      <alignment horizontal="center" vertical="center"/>
      <protection/>
    </xf>
    <xf numFmtId="0" fontId="5" fillId="36" borderId="38" xfId="44" applyNumberFormat="1" applyFont="1" applyFill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0" xfId="44" applyFont="1" applyBorder="1">
      <alignment/>
      <protection/>
    </xf>
    <xf numFmtId="0" fontId="7" fillId="0" borderId="19" xfId="44" applyFont="1" applyBorder="1" applyAlignment="1">
      <alignment vertical="center"/>
      <protection/>
    </xf>
    <xf numFmtId="0" fontId="7" fillId="0" borderId="39" xfId="53" applyFont="1" applyFill="1" applyBorder="1" applyAlignment="1">
      <alignment horizontal="justify" vertical="center" wrapText="1"/>
      <protection/>
    </xf>
    <xf numFmtId="0" fontId="3" fillId="34" borderId="21" xfId="53" applyNumberFormat="1" applyFont="1" applyFill="1" applyBorder="1" applyAlignment="1">
      <alignment horizontal="center" vertical="center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0" fontId="7" fillId="34" borderId="29" xfId="53" applyFont="1" applyFill="1" applyBorder="1" applyAlignment="1">
      <alignment horizontal="center" vertical="center" wrapText="1"/>
      <protection/>
    </xf>
    <xf numFmtId="0" fontId="11" fillId="0" borderId="39" xfId="53" applyFont="1" applyFill="1" applyBorder="1" applyAlignment="1">
      <alignment horizontal="center" vertical="center" wrapText="1"/>
      <protection/>
    </xf>
    <xf numFmtId="0" fontId="11" fillId="34" borderId="29" xfId="53" applyFont="1" applyFill="1" applyBorder="1" applyAlignment="1">
      <alignment horizontal="center" vertical="center" wrapText="1"/>
      <protection/>
    </xf>
    <xf numFmtId="0" fontId="11" fillId="34" borderId="39" xfId="53" applyFont="1" applyFill="1" applyBorder="1" applyAlignment="1">
      <alignment horizontal="center" vertical="center" wrapText="1"/>
      <protection/>
    </xf>
    <xf numFmtId="0" fontId="11" fillId="0" borderId="40" xfId="53" applyFont="1" applyFill="1" applyBorder="1" applyAlignment="1">
      <alignment horizontal="center" vertical="center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11" fillId="0" borderId="25" xfId="53" applyFont="1" applyFill="1" applyBorder="1" applyAlignment="1">
      <alignment horizontal="center" vertical="center"/>
      <protection/>
    </xf>
    <xf numFmtId="0" fontId="11" fillId="34" borderId="29" xfId="53" applyFont="1" applyFill="1" applyBorder="1" applyAlignment="1">
      <alignment horizontal="center" vertical="center"/>
      <protection/>
    </xf>
    <xf numFmtId="0" fontId="7" fillId="34" borderId="21" xfId="53" applyNumberFormat="1" applyFont="1" applyFill="1" applyBorder="1" applyAlignment="1">
      <alignment horizontal="center" vertical="center"/>
      <protection/>
    </xf>
    <xf numFmtId="0" fontId="11" fillId="34" borderId="41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/>
      <protection/>
    </xf>
    <xf numFmtId="0" fontId="11" fillId="34" borderId="37" xfId="53" applyFont="1" applyFill="1" applyBorder="1" applyAlignment="1">
      <alignment horizontal="center" vertical="center"/>
      <protection/>
    </xf>
    <xf numFmtId="0" fontId="3" fillId="0" borderId="27" xfId="53" applyFont="1" applyFill="1" applyBorder="1" applyAlignment="1">
      <alignment horizontal="justify" vertical="center" wrapText="1"/>
      <protection/>
    </xf>
    <xf numFmtId="0" fontId="7" fillId="34" borderId="31" xfId="53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 wrapText="1"/>
      <protection/>
    </xf>
    <xf numFmtId="0" fontId="7" fillId="34" borderId="28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/>
      <protection/>
    </xf>
    <xf numFmtId="0" fontId="7" fillId="0" borderId="20" xfId="53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7" fillId="34" borderId="29" xfId="53" applyFont="1" applyFill="1" applyBorder="1" applyAlignment="1">
      <alignment horizontal="center" vertical="center"/>
      <protection/>
    </xf>
    <xf numFmtId="0" fontId="7" fillId="0" borderId="27" xfId="53" applyFont="1" applyFill="1" applyBorder="1" applyAlignment="1">
      <alignment horizontal="justify" vertical="center" wrapText="1"/>
      <protection/>
    </xf>
    <xf numFmtId="0" fontId="7" fillId="34" borderId="28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justify" vertical="center" wrapText="1"/>
      <protection/>
    </xf>
    <xf numFmtId="0" fontId="7" fillId="34" borderId="33" xfId="53" applyFont="1" applyFill="1" applyBorder="1" applyAlignment="1">
      <alignment horizontal="center" vertical="center"/>
      <protection/>
    </xf>
    <xf numFmtId="0" fontId="7" fillId="0" borderId="42" xfId="53" applyFont="1" applyFill="1" applyBorder="1" applyAlignment="1">
      <alignment horizontal="center" vertical="center" wrapText="1"/>
      <protection/>
    </xf>
    <xf numFmtId="0" fontId="7" fillId="0" borderId="43" xfId="53" applyFont="1" applyFill="1" applyBorder="1" applyAlignment="1">
      <alignment horizontal="center" vertical="center" wrapText="1"/>
      <protection/>
    </xf>
    <xf numFmtId="0" fontId="7" fillId="34" borderId="11" xfId="53" applyFont="1" applyFill="1" applyBorder="1" applyAlignment="1">
      <alignment horizontal="center" vertical="center" wrapText="1"/>
      <protection/>
    </xf>
    <xf numFmtId="0" fontId="7" fillId="34" borderId="43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44" xfId="53" applyFont="1" applyFill="1" applyBorder="1" applyAlignment="1">
      <alignment horizontal="center" vertical="center"/>
      <protection/>
    </xf>
    <xf numFmtId="0" fontId="7" fillId="0" borderId="42" xfId="53" applyFont="1" applyFill="1" applyBorder="1" applyAlignment="1">
      <alignment horizontal="center" vertical="center"/>
      <protection/>
    </xf>
    <xf numFmtId="0" fontId="7" fillId="34" borderId="11" xfId="53" applyFont="1" applyFill="1" applyBorder="1" applyAlignment="1">
      <alignment horizontal="center" vertical="center"/>
      <protection/>
    </xf>
    <xf numFmtId="0" fontId="7" fillId="0" borderId="30" xfId="44" applyFont="1" applyBorder="1" applyAlignment="1">
      <alignment vertical="center"/>
      <protection/>
    </xf>
    <xf numFmtId="0" fontId="7" fillId="33" borderId="26" xfId="44" applyFont="1" applyFill="1" applyBorder="1" applyAlignment="1">
      <alignment horizontal="center" vertical="center"/>
      <protection/>
    </xf>
    <xf numFmtId="0" fontId="7" fillId="0" borderId="26" xfId="53" applyFont="1" applyFill="1" applyBorder="1" applyAlignment="1">
      <alignment horizontal="center" vertical="center" wrapText="1"/>
      <protection/>
    </xf>
    <xf numFmtId="0" fontId="3" fillId="0" borderId="36" xfId="53" applyFont="1" applyFill="1" applyBorder="1" applyAlignment="1">
      <alignment vertical="top" wrapText="1"/>
      <protection/>
    </xf>
    <xf numFmtId="0" fontId="7" fillId="0" borderId="26" xfId="53" applyFont="1" applyFill="1" applyBorder="1" applyAlignment="1">
      <alignment horizontal="center" vertical="center"/>
      <protection/>
    </xf>
    <xf numFmtId="0" fontId="5" fillId="36" borderId="45" xfId="44" applyNumberFormat="1" applyFont="1" applyFill="1" applyBorder="1" applyAlignment="1">
      <alignment horizontal="center" vertical="center"/>
      <protection/>
    </xf>
    <xf numFmtId="0" fontId="5" fillId="36" borderId="46" xfId="44" applyNumberFormat="1" applyFont="1" applyFill="1" applyBorder="1" applyAlignment="1">
      <alignment horizontal="center" vertical="center"/>
      <protection/>
    </xf>
    <xf numFmtId="0" fontId="7" fillId="0" borderId="25" xfId="44" applyFont="1" applyBorder="1" applyAlignment="1">
      <alignment vertical="center" wrapText="1"/>
      <protection/>
    </xf>
    <xf numFmtId="0" fontId="7" fillId="0" borderId="30" xfId="44" applyFont="1" applyBorder="1" applyAlignment="1">
      <alignment horizontal="right" vertical="center" wrapText="1"/>
      <protection/>
    </xf>
    <xf numFmtId="0" fontId="7" fillId="0" borderId="29" xfId="44" applyFont="1" applyBorder="1" applyAlignment="1">
      <alignment horizontal="justify" vertical="center" wrapText="1"/>
      <protection/>
    </xf>
    <xf numFmtId="0" fontId="7" fillId="34" borderId="31" xfId="44" applyFont="1" applyFill="1" applyBorder="1" applyAlignment="1">
      <alignment horizontal="center" vertical="center" wrapText="1"/>
      <protection/>
    </xf>
    <xf numFmtId="0" fontId="7" fillId="33" borderId="40" xfId="44" applyFont="1" applyFill="1" applyBorder="1" applyAlignment="1">
      <alignment horizontal="center" vertical="center" wrapText="1"/>
      <protection/>
    </xf>
    <xf numFmtId="0" fontId="7" fillId="0" borderId="40" xfId="44" applyFont="1" applyBorder="1" applyAlignment="1">
      <alignment horizontal="center" vertical="center" wrapText="1"/>
      <protection/>
    </xf>
    <xf numFmtId="0" fontId="7" fillId="0" borderId="27" xfId="44" applyFont="1" applyBorder="1" applyAlignment="1">
      <alignment horizontal="center" vertical="center" wrapText="1"/>
      <protection/>
    </xf>
    <xf numFmtId="0" fontId="7" fillId="0" borderId="29" xfId="44" applyFont="1" applyBorder="1" applyAlignment="1">
      <alignment horizontal="left" vertical="center" wrapText="1"/>
      <protection/>
    </xf>
    <xf numFmtId="0" fontId="5" fillId="0" borderId="40" xfId="53" applyFont="1" applyFill="1" applyBorder="1" applyAlignment="1">
      <alignment horizontal="center" vertical="center"/>
      <protection/>
    </xf>
    <xf numFmtId="0" fontId="5" fillId="0" borderId="20" xfId="53" applyFont="1" applyFill="1" applyBorder="1" applyAlignment="1">
      <alignment horizontal="center" vertical="center"/>
      <protection/>
    </xf>
    <xf numFmtId="0" fontId="5" fillId="0" borderId="25" xfId="53" applyFont="1" applyFill="1" applyBorder="1" applyAlignment="1">
      <alignment horizontal="center" vertical="center"/>
      <protection/>
    </xf>
    <xf numFmtId="0" fontId="10" fillId="0" borderId="42" xfId="53" applyFont="1" applyFill="1" applyBorder="1" applyAlignment="1">
      <alignment horizontal="center" vertical="center" wrapText="1"/>
      <protection/>
    </xf>
    <xf numFmtId="0" fontId="7" fillId="0" borderId="47" xfId="44" applyFont="1" applyFill="1" applyBorder="1" applyAlignment="1">
      <alignment horizontal="left" vertical="center" wrapText="1"/>
      <protection/>
    </xf>
    <xf numFmtId="0" fontId="7" fillId="34" borderId="45" xfId="44" applyFont="1" applyFill="1" applyBorder="1" applyAlignment="1">
      <alignment horizontal="center" vertical="center"/>
      <protection/>
    </xf>
    <xf numFmtId="0" fontId="7" fillId="33" borderId="48" xfId="44" applyFont="1" applyFill="1" applyBorder="1" applyAlignment="1">
      <alignment horizontal="center" vertical="center"/>
      <protection/>
    </xf>
    <xf numFmtId="0" fontId="7" fillId="0" borderId="23" xfId="44" applyFont="1" applyBorder="1" applyAlignment="1">
      <alignment horizontal="center" vertical="center"/>
      <protection/>
    </xf>
    <xf numFmtId="0" fontId="7" fillId="0" borderId="24" xfId="44" applyFont="1" applyBorder="1" applyAlignment="1">
      <alignment horizontal="center" vertical="center"/>
      <protection/>
    </xf>
    <xf numFmtId="0" fontId="7" fillId="0" borderId="48" xfId="44" applyFont="1" applyBorder="1" applyAlignment="1">
      <alignment horizontal="center" vertical="center"/>
      <protection/>
    </xf>
    <xf numFmtId="0" fontId="7" fillId="33" borderId="23" xfId="44" applyFont="1" applyFill="1" applyBorder="1" applyAlignment="1">
      <alignment horizontal="center" vertical="center"/>
      <protection/>
    </xf>
    <xf numFmtId="0" fontId="7" fillId="34" borderId="49" xfId="44" applyFont="1" applyFill="1" applyBorder="1" applyAlignment="1">
      <alignment horizontal="center" vertical="center"/>
      <protection/>
    </xf>
    <xf numFmtId="0" fontId="7" fillId="34" borderId="37" xfId="44" applyFont="1" applyFill="1" applyBorder="1" applyAlignment="1">
      <alignment horizontal="center" vertical="center"/>
      <protection/>
    </xf>
    <xf numFmtId="0" fontId="7" fillId="0" borderId="49" xfId="44" applyFont="1" applyBorder="1" applyAlignment="1">
      <alignment horizontal="center" vertical="center"/>
      <protection/>
    </xf>
    <xf numFmtId="0" fontId="7" fillId="33" borderId="50" xfId="44" applyFont="1" applyFill="1" applyBorder="1" applyAlignment="1">
      <alignment horizontal="center" vertical="center"/>
      <protection/>
    </xf>
    <xf numFmtId="0" fontId="7" fillId="34" borderId="38" xfId="44" applyFont="1" applyFill="1" applyBorder="1" applyAlignment="1">
      <alignment horizontal="center" vertical="center"/>
      <protection/>
    </xf>
    <xf numFmtId="0" fontId="5" fillId="36" borderId="51" xfId="44" applyNumberFormat="1" applyFont="1" applyFill="1" applyBorder="1" applyAlignment="1">
      <alignment horizontal="center" vertical="center"/>
      <protection/>
    </xf>
    <xf numFmtId="0" fontId="5" fillId="37" borderId="51" xfId="44" applyNumberFormat="1" applyFont="1" applyFill="1" applyBorder="1" applyAlignment="1">
      <alignment horizontal="center" vertical="center"/>
      <protection/>
    </xf>
    <xf numFmtId="0" fontId="5" fillId="0" borderId="52" xfId="44" applyFont="1" applyBorder="1" applyAlignment="1">
      <alignment horizontal="left" vertical="center"/>
      <protection/>
    </xf>
    <xf numFmtId="0" fontId="12" fillId="0" borderId="53" xfId="53" applyFont="1" applyBorder="1" applyAlignment="1">
      <alignment vertical="top" wrapText="1"/>
      <protection/>
    </xf>
    <xf numFmtId="0" fontId="4" fillId="34" borderId="14" xfId="53" applyNumberFormat="1" applyFont="1" applyFill="1" applyBorder="1" applyAlignment="1">
      <alignment horizontal="center" vertical="center"/>
      <protection/>
    </xf>
    <xf numFmtId="0" fontId="7" fillId="0" borderId="54" xfId="53" applyFont="1" applyFill="1" applyBorder="1" applyAlignment="1">
      <alignment horizontal="center" vertical="center" wrapText="1"/>
      <protection/>
    </xf>
    <xf numFmtId="0" fontId="5" fillId="34" borderId="54" xfId="53" applyFont="1" applyFill="1" applyBorder="1" applyAlignment="1">
      <alignment horizontal="center" vertical="center" wrapText="1"/>
      <protection/>
    </xf>
    <xf numFmtId="0" fontId="7" fillId="0" borderId="54" xfId="44" applyFont="1" applyBorder="1" applyAlignment="1">
      <alignment horizontal="center" vertical="center" wrapText="1"/>
      <protection/>
    </xf>
    <xf numFmtId="0" fontId="12" fillId="0" borderId="47" xfId="53" applyFont="1" applyBorder="1" applyAlignment="1">
      <alignment vertical="top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12" fillId="0" borderId="55" xfId="53" applyFont="1" applyBorder="1" applyAlignment="1">
      <alignment vertical="top" wrapText="1"/>
      <protection/>
    </xf>
    <xf numFmtId="0" fontId="5" fillId="0" borderId="54" xfId="53" applyFont="1" applyBorder="1" applyAlignment="1">
      <alignment horizontal="center" vertical="center" wrapText="1"/>
      <protection/>
    </xf>
    <xf numFmtId="0" fontId="4" fillId="34" borderId="56" xfId="44" applyFont="1" applyFill="1" applyBorder="1" applyAlignment="1">
      <alignment horizontal="center" vertical="center" wrapText="1"/>
      <protection/>
    </xf>
    <xf numFmtId="0" fontId="4" fillId="34" borderId="56" xfId="44" applyFont="1" applyFill="1" applyBorder="1" applyAlignment="1">
      <alignment horizontal="center" vertical="center"/>
      <protection/>
    </xf>
    <xf numFmtId="0" fontId="3" fillId="0" borderId="56" xfId="44" applyFont="1" applyBorder="1" applyAlignment="1">
      <alignment horizontal="right" vertical="center"/>
      <protection/>
    </xf>
    <xf numFmtId="0" fontId="5" fillId="37" borderId="15" xfId="44" applyNumberFormat="1" applyFont="1" applyFill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16" xfId="44" applyFont="1" applyBorder="1" applyAlignment="1">
      <alignment horizontal="center" vertical="center"/>
      <protection/>
    </xf>
    <xf numFmtId="0" fontId="5" fillId="0" borderId="18" xfId="44" applyFont="1" applyBorder="1" applyAlignment="1">
      <alignment horizontal="center" vertical="center"/>
      <protection/>
    </xf>
    <xf numFmtId="0" fontId="5" fillId="0" borderId="51" xfId="44" applyFont="1" applyBorder="1" applyAlignment="1">
      <alignment horizontal="center" vertical="center"/>
      <protection/>
    </xf>
    <xf numFmtId="0" fontId="5" fillId="0" borderId="57" xfId="44" applyFont="1" applyBorder="1" applyAlignment="1">
      <alignment horizontal="center" vertical="center"/>
      <protection/>
    </xf>
    <xf numFmtId="0" fontId="7" fillId="0" borderId="0" xfId="44" applyFont="1" applyAlignment="1">
      <alignment horizontal="left" vertical="center"/>
      <protection/>
    </xf>
    <xf numFmtId="0" fontId="14" fillId="0" borderId="0" xfId="44" applyFont="1">
      <alignment/>
      <protection/>
    </xf>
    <xf numFmtId="0" fontId="10" fillId="0" borderId="0" xfId="44" applyFont="1" applyAlignment="1">
      <alignment horizontal="left" vertical="center"/>
      <protection/>
    </xf>
    <xf numFmtId="49" fontId="4" fillId="0" borderId="0" xfId="44" applyNumberFormat="1" applyFont="1" applyBorder="1" applyAlignment="1">
      <alignment horizontal="center"/>
      <protection/>
    </xf>
    <xf numFmtId="49" fontId="4" fillId="0" borderId="0" xfId="44" applyNumberFormat="1" applyFont="1" applyBorder="1" applyAlignment="1">
      <alignment horizontal="left"/>
      <protection/>
    </xf>
    <xf numFmtId="49" fontId="3" fillId="0" borderId="0" xfId="44" applyNumberFormat="1" applyFont="1" applyBorder="1" applyAlignment="1">
      <alignment horizontal="left"/>
      <protection/>
    </xf>
    <xf numFmtId="0" fontId="7" fillId="0" borderId="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6" xfId="44" applyFont="1" applyBorder="1" applyAlignment="1">
      <alignment horizontal="center" vertical="center" wrapText="1"/>
      <protection/>
    </xf>
    <xf numFmtId="0" fontId="5" fillId="34" borderId="18" xfId="44" applyFont="1" applyFill="1" applyBorder="1" applyAlignment="1">
      <alignment horizontal="center" vertical="center" textRotation="90"/>
      <protection/>
    </xf>
    <xf numFmtId="0" fontId="5" fillId="0" borderId="58" xfId="44" applyFont="1" applyBorder="1" applyAlignment="1">
      <alignment horizontal="center" vertical="center"/>
      <protection/>
    </xf>
    <xf numFmtId="0" fontId="5" fillId="0" borderId="56" xfId="44" applyFont="1" applyBorder="1" applyAlignment="1">
      <alignment horizontal="center" vertical="center"/>
      <protection/>
    </xf>
    <xf numFmtId="0" fontId="9" fillId="33" borderId="59" xfId="44" applyFont="1" applyFill="1" applyBorder="1" applyAlignment="1">
      <alignment horizontal="center" vertical="center" textRotation="90"/>
      <protection/>
    </xf>
    <xf numFmtId="0" fontId="9" fillId="0" borderId="20" xfId="44" applyFont="1" applyBorder="1" applyAlignment="1">
      <alignment horizontal="center" vertical="center"/>
      <protection/>
    </xf>
    <xf numFmtId="0" fontId="9" fillId="0" borderId="60" xfId="44" applyFont="1" applyBorder="1" applyAlignment="1">
      <alignment horizontal="center" vertical="center"/>
      <protection/>
    </xf>
    <xf numFmtId="0" fontId="9" fillId="0" borderId="0" xfId="44" applyFont="1" applyBorder="1" applyAlignment="1">
      <alignment horizontal="center" vertical="center"/>
      <protection/>
    </xf>
    <xf numFmtId="0" fontId="9" fillId="0" borderId="56" xfId="44" applyFont="1" applyBorder="1" applyAlignment="1">
      <alignment horizontal="center" vertical="center"/>
      <protection/>
    </xf>
    <xf numFmtId="0" fontId="5" fillId="0" borderId="61" xfId="44" applyFont="1" applyBorder="1" applyAlignment="1">
      <alignment horizontal="center" vertical="center"/>
      <protection/>
    </xf>
    <xf numFmtId="0" fontId="5" fillId="36" borderId="62" xfId="44" applyFont="1" applyFill="1" applyBorder="1" applyAlignment="1">
      <alignment horizontal="left" vertical="center" wrapText="1"/>
      <protection/>
    </xf>
    <xf numFmtId="0" fontId="5" fillId="0" borderId="63" xfId="44" applyFont="1" applyFill="1" applyBorder="1" applyAlignment="1">
      <alignment horizontal="center" vertical="center" wrapText="1"/>
      <protection/>
    </xf>
    <xf numFmtId="0" fontId="5" fillId="36" borderId="64" xfId="44" applyFont="1" applyFill="1" applyBorder="1" applyAlignment="1">
      <alignment horizontal="left" vertical="center"/>
      <protection/>
    </xf>
    <xf numFmtId="0" fontId="5" fillId="35" borderId="65" xfId="44" applyFont="1" applyFill="1" applyBorder="1" applyAlignment="1">
      <alignment horizontal="center" vertical="center" wrapText="1"/>
      <protection/>
    </xf>
    <xf numFmtId="0" fontId="5" fillId="36" borderId="56" xfId="44" applyFont="1" applyFill="1" applyBorder="1" applyAlignment="1">
      <alignment horizontal="left" vertical="center"/>
      <protection/>
    </xf>
    <xf numFmtId="0" fontId="5" fillId="37" borderId="52" xfId="44" applyFont="1" applyFill="1" applyBorder="1" applyAlignment="1">
      <alignment horizontal="left" vertical="center"/>
      <protection/>
    </xf>
    <xf numFmtId="0" fontId="5" fillId="0" borderId="52" xfId="44" applyFont="1" applyBorder="1" applyAlignment="1">
      <alignment horizontal="left" vertical="center"/>
      <protection/>
    </xf>
    <xf numFmtId="0" fontId="5" fillId="0" borderId="17" xfId="44" applyFont="1" applyBorder="1" applyAlignment="1">
      <alignment horizontal="center" vertical="center"/>
      <protection/>
    </xf>
    <xf numFmtId="0" fontId="5" fillId="0" borderId="66" xfId="44" applyFont="1" applyBorder="1" applyAlignment="1">
      <alignment horizontal="center" vertical="center"/>
      <protection/>
    </xf>
    <xf numFmtId="0" fontId="10" fillId="0" borderId="56" xfId="53" applyFont="1" applyBorder="1" applyAlignment="1">
      <alignment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7" fillId="0" borderId="18" xfId="44" applyFont="1" applyBorder="1" applyAlignment="1">
      <alignment horizontal="center" vertical="center" wrapText="1"/>
      <protection/>
    </xf>
    <xf numFmtId="0" fontId="7" fillId="0" borderId="57" xfId="44" applyFont="1" applyBorder="1" applyAlignment="1">
      <alignment horizontal="center" vertical="center" wrapText="1"/>
      <protection/>
    </xf>
    <xf numFmtId="0" fontId="3" fillId="0" borderId="56" xfId="53" applyFont="1" applyBorder="1" applyAlignment="1">
      <alignment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13" fillId="0" borderId="52" xfId="44" applyFont="1" applyBorder="1" applyAlignment="1">
      <alignment wrapText="1"/>
      <protection/>
    </xf>
    <xf numFmtId="0" fontId="3" fillId="0" borderId="56" xfId="44" applyFont="1" applyBorder="1" applyAlignment="1">
      <alignment horizontal="center" vertical="center" wrapText="1"/>
      <protection/>
    </xf>
    <xf numFmtId="0" fontId="3" fillId="0" borderId="56" xfId="44" applyFont="1" applyBorder="1" applyAlignment="1">
      <alignment horizontal="center" vertical="center"/>
      <protection/>
    </xf>
    <xf numFmtId="0" fontId="3" fillId="0" borderId="66" xfId="44" applyFont="1" applyBorder="1" applyAlignment="1">
      <alignment horizontal="center" vertical="center"/>
      <protection/>
    </xf>
    <xf numFmtId="0" fontId="13" fillId="0" borderId="52" xfId="44" applyFont="1" applyBorder="1" applyAlignment="1">
      <alignment horizontal="left" vertical="center" wrapText="1"/>
      <protection/>
    </xf>
    <xf numFmtId="0" fontId="3" fillId="0" borderId="54" xfId="44" applyFont="1" applyBorder="1" applyAlignment="1">
      <alignment horizontal="center" vertical="center"/>
      <protection/>
    </xf>
    <xf numFmtId="0" fontId="5" fillId="37" borderId="67" xfId="44" applyFont="1" applyFill="1" applyBorder="1" applyAlignment="1">
      <alignment horizontal="center" vertical="center"/>
      <protection/>
    </xf>
    <xf numFmtId="0" fontId="7" fillId="0" borderId="56" xfId="44" applyFont="1" applyBorder="1" applyAlignment="1">
      <alignment horizontal="center"/>
      <protection/>
    </xf>
    <xf numFmtId="0" fontId="10" fillId="0" borderId="0" xfId="44" applyFont="1" applyBorder="1">
      <alignment/>
      <protection/>
    </xf>
    <xf numFmtId="0" fontId="15" fillId="0" borderId="0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tabSelected="1" zoomScale="90" zoomScaleNormal="90" zoomScalePageLayoutView="0" workbookViewId="0" topLeftCell="A1">
      <selection activeCell="B29" sqref="B29"/>
    </sheetView>
  </sheetViews>
  <sheetFormatPr defaultColWidth="8.7109375" defaultRowHeight="14.25" customHeight="1"/>
  <cols>
    <col min="1" max="1" width="3.140625" style="1" customWidth="1"/>
    <col min="2" max="2" width="36.421875" style="1" customWidth="1"/>
    <col min="3" max="3" width="4.57421875" style="1" customWidth="1"/>
    <col min="4" max="4" width="5.140625" style="1" customWidth="1"/>
    <col min="5" max="37" width="3.8515625" style="1" customWidth="1"/>
    <col min="38" max="51" width="8.7109375" style="1" hidden="1" customWidth="1"/>
    <col min="52" max="52" width="20.00390625" style="1" customWidth="1"/>
    <col min="53" max="16384" width="8.7109375" style="1" customWidth="1"/>
  </cols>
  <sheetData>
    <row r="1" spans="1:51" ht="14.25" customHeight="1">
      <c r="A1" s="2"/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3"/>
      <c r="O1" s="3"/>
      <c r="P1" s="3"/>
      <c r="Q1" s="161" t="s">
        <v>1</v>
      </c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4"/>
      <c r="AM1" s="4"/>
      <c r="AN1" s="4"/>
      <c r="AO1" s="4"/>
      <c r="AP1" s="4"/>
      <c r="AQ1" s="2"/>
      <c r="AR1" s="2"/>
      <c r="AS1" s="2"/>
      <c r="AT1" s="2"/>
      <c r="AU1" s="2"/>
      <c r="AV1" s="2"/>
      <c r="AW1" s="2"/>
      <c r="AX1" s="2"/>
      <c r="AY1" s="2"/>
    </row>
    <row r="2" spans="1:52" ht="14.25" customHeight="1">
      <c r="A2" s="5"/>
      <c r="B2" s="6" t="s">
        <v>2</v>
      </c>
      <c r="C2" s="162" t="s">
        <v>3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9"/>
    </row>
    <row r="3" spans="1:52" ht="15.75" customHeight="1">
      <c r="A3" s="10"/>
      <c r="B3" s="6" t="s">
        <v>4</v>
      </c>
      <c r="C3" s="163" t="s">
        <v>5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2"/>
    </row>
    <row r="4" spans="1:52" ht="15.75" customHeight="1">
      <c r="A4" s="10"/>
      <c r="B4" s="6" t="s">
        <v>6</v>
      </c>
      <c r="C4" s="163" t="s">
        <v>7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2"/>
    </row>
    <row r="5" spans="1:52" ht="14.25" customHeight="1">
      <c r="A5" s="5"/>
      <c r="B5" s="6" t="s">
        <v>8</v>
      </c>
      <c r="C5" s="163" t="s">
        <v>9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7"/>
      <c r="AG5" s="7"/>
      <c r="AH5" s="7"/>
      <c r="AI5" s="7"/>
      <c r="AJ5" s="7"/>
      <c r="AK5" s="7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9"/>
    </row>
    <row r="6" spans="1:52" ht="18" customHeight="1">
      <c r="A6" s="5"/>
      <c r="B6" s="6" t="s">
        <v>10</v>
      </c>
      <c r="C6" s="163" t="s">
        <v>11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3"/>
      <c r="Z6" s="13"/>
      <c r="AA6" s="13"/>
      <c r="AB6" s="13"/>
      <c r="AC6" s="163" t="s">
        <v>12</v>
      </c>
      <c r="AD6" s="163"/>
      <c r="AE6" s="163"/>
      <c r="AF6" s="163"/>
      <c r="AG6" s="163"/>
      <c r="AH6" s="163"/>
      <c r="AI6" s="163"/>
      <c r="AJ6" s="163"/>
      <c r="AK6" s="163"/>
      <c r="AL6" s="164" t="s">
        <v>13</v>
      </c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4"/>
    </row>
    <row r="7" spans="1:51" ht="18.75" customHeight="1">
      <c r="A7" s="165" t="s">
        <v>14</v>
      </c>
      <c r="B7" s="166" t="s">
        <v>15</v>
      </c>
      <c r="C7" s="167" t="s">
        <v>16</v>
      </c>
      <c r="D7" s="168" t="s">
        <v>17</v>
      </c>
      <c r="E7" s="168"/>
      <c r="F7" s="168"/>
      <c r="G7" s="168"/>
      <c r="H7" s="168"/>
      <c r="I7" s="168"/>
      <c r="J7" s="169" t="s">
        <v>18</v>
      </c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 t="s">
        <v>19</v>
      </c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17"/>
    </row>
    <row r="8" spans="1:51" ht="15" customHeight="1">
      <c r="A8" s="165"/>
      <c r="B8" s="166"/>
      <c r="C8" s="167"/>
      <c r="D8" s="170" t="s">
        <v>20</v>
      </c>
      <c r="E8" s="171" t="s">
        <v>21</v>
      </c>
      <c r="F8" s="171"/>
      <c r="G8" s="171"/>
      <c r="H8" s="171"/>
      <c r="I8" s="171"/>
      <c r="J8" s="172">
        <v>1</v>
      </c>
      <c r="K8" s="172"/>
      <c r="L8" s="172"/>
      <c r="M8" s="172"/>
      <c r="N8" s="172"/>
      <c r="O8" s="172"/>
      <c r="P8" s="172"/>
      <c r="Q8" s="172">
        <v>2</v>
      </c>
      <c r="R8" s="172"/>
      <c r="S8" s="172"/>
      <c r="T8" s="172"/>
      <c r="U8" s="172"/>
      <c r="V8" s="172"/>
      <c r="W8" s="172"/>
      <c r="X8" s="173">
        <v>3</v>
      </c>
      <c r="Y8" s="173"/>
      <c r="Z8" s="173"/>
      <c r="AA8" s="173"/>
      <c r="AB8" s="173"/>
      <c r="AC8" s="18"/>
      <c r="AD8" s="18"/>
      <c r="AE8" s="174">
        <v>4</v>
      </c>
      <c r="AF8" s="174"/>
      <c r="AG8" s="174"/>
      <c r="AH8" s="174"/>
      <c r="AI8" s="174"/>
      <c r="AJ8" s="174"/>
      <c r="AK8" s="174"/>
      <c r="AL8" s="16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17"/>
    </row>
    <row r="9" spans="1:51" ht="34.5" customHeight="1">
      <c r="A9" s="165"/>
      <c r="B9" s="166"/>
      <c r="C9" s="167"/>
      <c r="D9" s="170"/>
      <c r="E9" s="19" t="s">
        <v>22</v>
      </c>
      <c r="F9" s="19" t="s">
        <v>23</v>
      </c>
      <c r="G9" s="19" t="s">
        <v>24</v>
      </c>
      <c r="H9" s="20" t="s">
        <v>25</v>
      </c>
      <c r="I9" s="21" t="s">
        <v>26</v>
      </c>
      <c r="J9" s="22" t="s">
        <v>22</v>
      </c>
      <c r="K9" s="23" t="s">
        <v>23</v>
      </c>
      <c r="L9" s="24" t="s">
        <v>24</v>
      </c>
      <c r="M9" s="24" t="s">
        <v>25</v>
      </c>
      <c r="N9" s="25" t="s">
        <v>26</v>
      </c>
      <c r="O9" s="26" t="s">
        <v>27</v>
      </c>
      <c r="P9" s="27" t="s">
        <v>16</v>
      </c>
      <c r="Q9" s="22" t="s">
        <v>22</v>
      </c>
      <c r="R9" s="23" t="s">
        <v>23</v>
      </c>
      <c r="S9" s="24" t="s">
        <v>24</v>
      </c>
      <c r="T9" s="24" t="s">
        <v>25</v>
      </c>
      <c r="U9" s="25" t="s">
        <v>26</v>
      </c>
      <c r="V9" s="26" t="s">
        <v>27</v>
      </c>
      <c r="W9" s="28" t="s">
        <v>16</v>
      </c>
      <c r="X9" s="22" t="s">
        <v>22</v>
      </c>
      <c r="Y9" s="23" t="s">
        <v>23</v>
      </c>
      <c r="Z9" s="24" t="s">
        <v>24</v>
      </c>
      <c r="AA9" s="24" t="s">
        <v>25</v>
      </c>
      <c r="AB9" s="25" t="s">
        <v>26</v>
      </c>
      <c r="AC9" s="26" t="s">
        <v>27</v>
      </c>
      <c r="AD9" s="28" t="s">
        <v>16</v>
      </c>
      <c r="AE9" s="22" t="s">
        <v>22</v>
      </c>
      <c r="AF9" s="24" t="s">
        <v>23</v>
      </c>
      <c r="AG9" s="24" t="s">
        <v>24</v>
      </c>
      <c r="AH9" s="24" t="s">
        <v>25</v>
      </c>
      <c r="AI9" s="29" t="s">
        <v>26</v>
      </c>
      <c r="AJ9" s="26" t="s">
        <v>27</v>
      </c>
      <c r="AK9" s="28" t="s">
        <v>16</v>
      </c>
      <c r="AL9" s="5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17"/>
    </row>
    <row r="10" spans="1:52" ht="15" customHeight="1">
      <c r="A10" s="175" t="s">
        <v>28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9"/>
    </row>
    <row r="11" spans="1:51" ht="24.75" customHeight="1">
      <c r="A11" s="30">
        <v>1</v>
      </c>
      <c r="B11" s="31" t="s">
        <v>29</v>
      </c>
      <c r="C11" s="32">
        <v>14</v>
      </c>
      <c r="D11" s="33">
        <v>120</v>
      </c>
      <c r="E11" s="34"/>
      <c r="F11" s="34"/>
      <c r="G11" s="35">
        <v>120</v>
      </c>
      <c r="H11" s="36"/>
      <c r="I11" s="37"/>
      <c r="J11" s="38"/>
      <c r="K11" s="36"/>
      <c r="L11" s="36">
        <v>30</v>
      </c>
      <c r="M11" s="36"/>
      <c r="N11" s="37"/>
      <c r="O11" s="39" t="s">
        <v>30</v>
      </c>
      <c r="P11" s="40">
        <v>4</v>
      </c>
      <c r="Q11" s="38"/>
      <c r="R11" s="36"/>
      <c r="S11" s="36">
        <v>30</v>
      </c>
      <c r="T11" s="37"/>
      <c r="U11" s="36"/>
      <c r="V11" s="41" t="s">
        <v>31</v>
      </c>
      <c r="W11" s="42">
        <v>3</v>
      </c>
      <c r="X11" s="43"/>
      <c r="Y11" s="36"/>
      <c r="Z11" s="36">
        <v>30</v>
      </c>
      <c r="AA11" s="37"/>
      <c r="AB11" s="36"/>
      <c r="AC11" s="39" t="s">
        <v>30</v>
      </c>
      <c r="AD11" s="40">
        <v>3</v>
      </c>
      <c r="AE11" s="38"/>
      <c r="AF11" s="36"/>
      <c r="AG11" s="36">
        <v>30</v>
      </c>
      <c r="AH11" s="37"/>
      <c r="AI11" s="44"/>
      <c r="AJ11" s="39" t="s">
        <v>31</v>
      </c>
      <c r="AK11" s="45">
        <v>4</v>
      </c>
      <c r="AL11" s="5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17"/>
    </row>
    <row r="12" spans="1:51" ht="24.75" customHeight="1">
      <c r="A12" s="46">
        <v>2</v>
      </c>
      <c r="B12" s="47" t="s">
        <v>32</v>
      </c>
      <c r="C12" s="48">
        <v>6</v>
      </c>
      <c r="D12" s="49">
        <v>30</v>
      </c>
      <c r="E12" s="44" t="s">
        <v>12</v>
      </c>
      <c r="F12" s="44"/>
      <c r="G12" s="44"/>
      <c r="H12" s="44">
        <v>30</v>
      </c>
      <c r="I12" s="50"/>
      <c r="J12" s="51" t="s">
        <v>12</v>
      </c>
      <c r="K12" s="44"/>
      <c r="L12" s="44"/>
      <c r="M12" s="44" t="s">
        <v>12</v>
      </c>
      <c r="N12" s="44"/>
      <c r="O12" s="52" t="s">
        <v>12</v>
      </c>
      <c r="P12" s="53" t="s">
        <v>12</v>
      </c>
      <c r="Q12" s="54"/>
      <c r="R12" s="44"/>
      <c r="S12" s="44">
        <v>30</v>
      </c>
      <c r="T12" s="44"/>
      <c r="U12" s="44"/>
      <c r="V12" s="52" t="s">
        <v>30</v>
      </c>
      <c r="W12" s="55">
        <v>6</v>
      </c>
      <c r="X12" s="51"/>
      <c r="Y12" s="44"/>
      <c r="Z12" s="44"/>
      <c r="AA12" s="44"/>
      <c r="AB12" s="44"/>
      <c r="AC12" s="56"/>
      <c r="AD12" s="53"/>
      <c r="AE12" s="54"/>
      <c r="AF12" s="44"/>
      <c r="AG12" s="44"/>
      <c r="AH12" s="44"/>
      <c r="AI12" s="44"/>
      <c r="AJ12" s="52"/>
      <c r="AK12" s="55"/>
      <c r="AL12" s="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17"/>
    </row>
    <row r="13" spans="1:51" ht="24.75" customHeight="1">
      <c r="A13" s="46">
        <v>3</v>
      </c>
      <c r="B13" s="47" t="s">
        <v>33</v>
      </c>
      <c r="C13" s="48">
        <f>SUM(P13)</f>
        <v>4</v>
      </c>
      <c r="D13" s="57">
        <v>30</v>
      </c>
      <c r="E13" s="44" t="s">
        <v>12</v>
      </c>
      <c r="F13" s="44"/>
      <c r="G13" s="44"/>
      <c r="H13" s="44">
        <v>30</v>
      </c>
      <c r="I13" s="50"/>
      <c r="J13" s="51" t="s">
        <v>12</v>
      </c>
      <c r="K13" s="44"/>
      <c r="L13" s="44"/>
      <c r="M13" s="44">
        <v>30</v>
      </c>
      <c r="N13" s="44"/>
      <c r="O13" s="52" t="s">
        <v>31</v>
      </c>
      <c r="P13" s="53">
        <v>4</v>
      </c>
      <c r="Q13" s="54"/>
      <c r="R13" s="44"/>
      <c r="S13" s="44"/>
      <c r="T13" s="44"/>
      <c r="U13" s="44"/>
      <c r="V13" s="52"/>
      <c r="W13" s="55"/>
      <c r="X13" s="51"/>
      <c r="Y13" s="44"/>
      <c r="Z13" s="44"/>
      <c r="AA13" s="44"/>
      <c r="AB13" s="44"/>
      <c r="AC13" s="56"/>
      <c r="AD13" s="53"/>
      <c r="AE13" s="54"/>
      <c r="AF13" s="44"/>
      <c r="AG13" s="44"/>
      <c r="AH13" s="44"/>
      <c r="AI13" s="44"/>
      <c r="AJ13" s="52"/>
      <c r="AK13" s="55"/>
      <c r="AL13" s="5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17"/>
    </row>
    <row r="14" spans="1:52" ht="24.75" customHeight="1">
      <c r="A14" s="46">
        <v>4</v>
      </c>
      <c r="B14" s="58" t="s">
        <v>34</v>
      </c>
      <c r="C14" s="48">
        <v>4</v>
      </c>
      <c r="D14" s="57">
        <v>30</v>
      </c>
      <c r="E14" s="44">
        <v>30</v>
      </c>
      <c r="F14" s="44"/>
      <c r="G14" s="44"/>
      <c r="H14" s="44"/>
      <c r="I14" s="50"/>
      <c r="J14" s="54"/>
      <c r="K14" s="44"/>
      <c r="L14" s="44"/>
      <c r="M14" s="44"/>
      <c r="N14" s="44"/>
      <c r="O14" s="52"/>
      <c r="P14" s="55"/>
      <c r="Q14" s="54">
        <v>30</v>
      </c>
      <c r="R14" s="44"/>
      <c r="S14" s="44"/>
      <c r="T14" s="44"/>
      <c r="U14" s="44"/>
      <c r="V14" s="52" t="s">
        <v>31</v>
      </c>
      <c r="W14" s="55">
        <v>4</v>
      </c>
      <c r="X14" s="54"/>
      <c r="Y14" s="44"/>
      <c r="Z14" s="44"/>
      <c r="AA14" s="44"/>
      <c r="AB14" s="44"/>
      <c r="AC14" s="56"/>
      <c r="AD14" s="55"/>
      <c r="AE14" s="54"/>
      <c r="AF14" s="44"/>
      <c r="AG14" s="44"/>
      <c r="AH14" s="44"/>
      <c r="AI14" s="44"/>
      <c r="AJ14" s="52"/>
      <c r="AK14" s="55"/>
      <c r="AL14" s="59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1"/>
    </row>
    <row r="15" spans="1:52" ht="25.5" customHeight="1">
      <c r="A15" s="62">
        <v>5</v>
      </c>
      <c r="B15" s="63" t="s">
        <v>35</v>
      </c>
      <c r="C15" s="48">
        <f>SUM(AD15)</f>
        <v>4</v>
      </c>
      <c r="D15" s="57">
        <v>30</v>
      </c>
      <c r="E15" s="44" t="s">
        <v>12</v>
      </c>
      <c r="F15" s="44"/>
      <c r="G15" s="44"/>
      <c r="H15" s="44">
        <v>30</v>
      </c>
      <c r="I15" s="50"/>
      <c r="J15" s="54"/>
      <c r="K15" s="44"/>
      <c r="L15" s="44"/>
      <c r="M15" s="44"/>
      <c r="N15" s="44"/>
      <c r="O15" s="52"/>
      <c r="P15" s="55"/>
      <c r="Q15" s="54"/>
      <c r="R15" s="44"/>
      <c r="S15" s="44"/>
      <c r="T15" s="44"/>
      <c r="U15" s="44"/>
      <c r="V15" s="52"/>
      <c r="W15" s="55"/>
      <c r="X15" s="54" t="s">
        <v>12</v>
      </c>
      <c r="Y15" s="44"/>
      <c r="Z15" s="44"/>
      <c r="AA15" s="44">
        <v>30</v>
      </c>
      <c r="AB15" s="44"/>
      <c r="AC15" s="52" t="s">
        <v>31</v>
      </c>
      <c r="AD15" s="55">
        <v>4</v>
      </c>
      <c r="AE15" s="54"/>
      <c r="AF15" s="44"/>
      <c r="AG15" s="44"/>
      <c r="AH15" s="44"/>
      <c r="AI15" s="44"/>
      <c r="AJ15" s="52"/>
      <c r="AK15" s="55"/>
      <c r="AL15" s="59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1"/>
    </row>
    <row r="16" spans="1:51" ht="14.25" customHeight="1">
      <c r="A16" s="176" t="s">
        <v>36</v>
      </c>
      <c r="B16" s="176"/>
      <c r="C16" s="64">
        <f aca="true" t="shared" si="0" ref="C16:N16">SUM(C11:C15)</f>
        <v>32</v>
      </c>
      <c r="D16" s="65">
        <f t="shared" si="0"/>
        <v>240</v>
      </c>
      <c r="E16" s="66">
        <f t="shared" si="0"/>
        <v>30</v>
      </c>
      <c r="F16" s="66">
        <f t="shared" si="0"/>
        <v>0</v>
      </c>
      <c r="G16" s="66">
        <f t="shared" si="0"/>
        <v>120</v>
      </c>
      <c r="H16" s="66">
        <f t="shared" si="0"/>
        <v>90</v>
      </c>
      <c r="I16" s="66">
        <f t="shared" si="0"/>
        <v>0</v>
      </c>
      <c r="J16" s="66">
        <f t="shared" si="0"/>
        <v>0</v>
      </c>
      <c r="K16" s="66">
        <f t="shared" si="0"/>
        <v>0</v>
      </c>
      <c r="L16" s="66">
        <f t="shared" si="0"/>
        <v>30</v>
      </c>
      <c r="M16" s="66">
        <f t="shared" si="0"/>
        <v>30</v>
      </c>
      <c r="N16" s="66">
        <f t="shared" si="0"/>
        <v>0</v>
      </c>
      <c r="O16" s="66" t="s">
        <v>12</v>
      </c>
      <c r="P16" s="66">
        <f aca="true" t="shared" si="1" ref="P16:U16">SUM(P11:P15)</f>
        <v>8</v>
      </c>
      <c r="Q16" s="66">
        <f t="shared" si="1"/>
        <v>30</v>
      </c>
      <c r="R16" s="66">
        <f t="shared" si="1"/>
        <v>0</v>
      </c>
      <c r="S16" s="66">
        <f t="shared" si="1"/>
        <v>60</v>
      </c>
      <c r="T16" s="66">
        <f t="shared" si="1"/>
        <v>0</v>
      </c>
      <c r="U16" s="66">
        <f t="shared" si="1"/>
        <v>0</v>
      </c>
      <c r="V16" s="66" t="s">
        <v>12</v>
      </c>
      <c r="W16" s="66">
        <f aca="true" t="shared" si="2" ref="W16:AB16">SUM(W11:W15)</f>
        <v>13</v>
      </c>
      <c r="X16" s="66">
        <f t="shared" si="2"/>
        <v>0</v>
      </c>
      <c r="Y16" s="66">
        <f t="shared" si="2"/>
        <v>0</v>
      </c>
      <c r="Z16" s="66">
        <f t="shared" si="2"/>
        <v>30</v>
      </c>
      <c r="AA16" s="66">
        <f t="shared" si="2"/>
        <v>30</v>
      </c>
      <c r="AB16" s="66">
        <f t="shared" si="2"/>
        <v>0</v>
      </c>
      <c r="AC16" s="66" t="s">
        <v>12</v>
      </c>
      <c r="AD16" s="66">
        <f aca="true" t="shared" si="3" ref="AD16:AI16">SUM(AD11:AD15)</f>
        <v>7</v>
      </c>
      <c r="AE16" s="66">
        <f t="shared" si="3"/>
        <v>0</v>
      </c>
      <c r="AF16" s="66">
        <f t="shared" si="3"/>
        <v>0</v>
      </c>
      <c r="AG16" s="66">
        <f t="shared" si="3"/>
        <v>30</v>
      </c>
      <c r="AH16" s="66">
        <f t="shared" si="3"/>
        <v>0</v>
      </c>
      <c r="AI16" s="66">
        <f t="shared" si="3"/>
        <v>0</v>
      </c>
      <c r="AJ16" s="66" t="s">
        <v>12</v>
      </c>
      <c r="AK16" s="66">
        <f>SUM(AK11:AK15)</f>
        <v>4</v>
      </c>
      <c r="AL16" s="5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17"/>
    </row>
    <row r="17" spans="1:51" ht="13.5" customHeight="1">
      <c r="A17" s="177" t="s">
        <v>37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67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17"/>
    </row>
    <row r="18" spans="1:51" ht="26.25" customHeight="1">
      <c r="A18" s="69">
        <v>6</v>
      </c>
      <c r="B18" s="70" t="s">
        <v>38</v>
      </c>
      <c r="C18" s="71">
        <f>P18+W18+AD18+AK18</f>
        <v>2</v>
      </c>
      <c r="D18" s="52">
        <v>30</v>
      </c>
      <c r="E18" s="72">
        <v>30</v>
      </c>
      <c r="F18" s="72"/>
      <c r="G18" s="72"/>
      <c r="H18" s="72"/>
      <c r="I18" s="73"/>
      <c r="J18" s="72">
        <v>30</v>
      </c>
      <c r="K18" s="72"/>
      <c r="L18" s="72"/>
      <c r="M18" s="72"/>
      <c r="N18" s="72"/>
      <c r="O18" s="52" t="s">
        <v>30</v>
      </c>
      <c r="P18" s="74">
        <v>2</v>
      </c>
      <c r="Q18" s="75"/>
      <c r="R18" s="75"/>
      <c r="S18" s="75"/>
      <c r="T18" s="75"/>
      <c r="U18" s="75"/>
      <c r="V18" s="52"/>
      <c r="W18" s="76"/>
      <c r="X18" s="75"/>
      <c r="Y18" s="75"/>
      <c r="Z18" s="75"/>
      <c r="AA18" s="75"/>
      <c r="AB18" s="75"/>
      <c r="AC18" s="52"/>
      <c r="AD18" s="77"/>
      <c r="AE18" s="78"/>
      <c r="AF18" s="79"/>
      <c r="AG18" s="79"/>
      <c r="AH18" s="79"/>
      <c r="AI18" s="80"/>
      <c r="AJ18" s="52"/>
      <c r="AK18" s="81"/>
      <c r="AL18" s="67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17"/>
    </row>
    <row r="19" spans="1:51" ht="15.75" customHeight="1">
      <c r="A19" s="69">
        <v>7</v>
      </c>
      <c r="B19" s="70" t="s">
        <v>39</v>
      </c>
      <c r="C19" s="82">
        <f>P19+W19+AD19+AK19</f>
        <v>3</v>
      </c>
      <c r="D19" s="52">
        <v>45</v>
      </c>
      <c r="E19" s="72">
        <v>15</v>
      </c>
      <c r="F19" s="72">
        <v>30</v>
      </c>
      <c r="G19" s="72"/>
      <c r="H19" s="72"/>
      <c r="I19" s="73"/>
      <c r="J19" s="72">
        <v>15</v>
      </c>
      <c r="K19" s="72">
        <v>30</v>
      </c>
      <c r="L19" s="72"/>
      <c r="M19" s="72"/>
      <c r="N19" s="72"/>
      <c r="O19" s="52" t="s">
        <v>31</v>
      </c>
      <c r="P19" s="74">
        <v>3</v>
      </c>
      <c r="Q19" s="75"/>
      <c r="R19" s="75"/>
      <c r="S19" s="75"/>
      <c r="T19" s="75"/>
      <c r="U19" s="75"/>
      <c r="V19" s="52"/>
      <c r="W19" s="76"/>
      <c r="X19" s="75"/>
      <c r="Y19" s="75"/>
      <c r="Z19" s="75"/>
      <c r="AA19" s="75"/>
      <c r="AB19" s="75"/>
      <c r="AC19" s="52"/>
      <c r="AD19" s="83"/>
      <c r="AE19" s="84"/>
      <c r="AF19" s="79"/>
      <c r="AG19" s="79"/>
      <c r="AH19" s="79"/>
      <c r="AI19" s="80"/>
      <c r="AJ19" s="52"/>
      <c r="AK19" s="85"/>
      <c r="AL19" s="67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17"/>
    </row>
    <row r="20" spans="1:51" ht="15.75" customHeight="1">
      <c r="A20" s="69">
        <v>8</v>
      </c>
      <c r="B20" s="86" t="s">
        <v>40</v>
      </c>
      <c r="C20" s="87">
        <v>3</v>
      </c>
      <c r="D20" s="52">
        <v>45</v>
      </c>
      <c r="E20" s="88"/>
      <c r="F20" s="88">
        <v>45</v>
      </c>
      <c r="G20" s="88"/>
      <c r="H20" s="88"/>
      <c r="I20" s="73"/>
      <c r="J20" s="88"/>
      <c r="K20" s="88">
        <v>30</v>
      </c>
      <c r="L20" s="88"/>
      <c r="M20" s="88"/>
      <c r="N20" s="88"/>
      <c r="O20" s="52" t="s">
        <v>30</v>
      </c>
      <c r="P20" s="89">
        <v>1</v>
      </c>
      <c r="Q20" s="88"/>
      <c r="R20" s="88">
        <v>15</v>
      </c>
      <c r="S20" s="88"/>
      <c r="T20" s="88"/>
      <c r="U20" s="88"/>
      <c r="V20" s="52" t="s">
        <v>31</v>
      </c>
      <c r="W20" s="74">
        <v>2</v>
      </c>
      <c r="X20" s="88"/>
      <c r="Y20" s="88"/>
      <c r="Z20" s="88"/>
      <c r="AA20" s="88"/>
      <c r="AB20" s="88"/>
      <c r="AC20" s="52"/>
      <c r="AD20" s="74"/>
      <c r="AE20" s="90"/>
      <c r="AF20" s="91"/>
      <c r="AG20" s="91"/>
      <c r="AH20" s="91"/>
      <c r="AI20" s="92"/>
      <c r="AJ20" s="52"/>
      <c r="AK20" s="93"/>
      <c r="AL20" s="67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17"/>
    </row>
    <row r="21" spans="1:51" ht="15.75" customHeight="1">
      <c r="A21" s="69">
        <v>9</v>
      </c>
      <c r="B21" s="94" t="s">
        <v>41</v>
      </c>
      <c r="C21" s="87">
        <v>1</v>
      </c>
      <c r="D21" s="52">
        <v>15</v>
      </c>
      <c r="E21" s="88"/>
      <c r="F21" s="88"/>
      <c r="G21" s="88"/>
      <c r="H21" s="88">
        <v>15</v>
      </c>
      <c r="I21" s="73"/>
      <c r="J21" s="88"/>
      <c r="K21" s="88"/>
      <c r="L21" s="88"/>
      <c r="M21" s="88"/>
      <c r="N21" s="88"/>
      <c r="O21" s="52"/>
      <c r="P21" s="89"/>
      <c r="Q21" s="88"/>
      <c r="R21" s="88"/>
      <c r="S21" s="88"/>
      <c r="T21" s="88"/>
      <c r="U21" s="88"/>
      <c r="V21" s="52"/>
      <c r="W21" s="74"/>
      <c r="X21" s="88"/>
      <c r="Y21" s="88"/>
      <c r="Z21" s="88"/>
      <c r="AA21" s="88"/>
      <c r="AB21" s="88"/>
      <c r="AC21" s="52"/>
      <c r="AD21" s="74"/>
      <c r="AE21" s="90"/>
      <c r="AF21" s="91"/>
      <c r="AG21" s="91"/>
      <c r="AH21" s="91">
        <v>15</v>
      </c>
      <c r="AI21" s="92"/>
      <c r="AJ21" s="52" t="s">
        <v>31</v>
      </c>
      <c r="AK21" s="95">
        <v>1</v>
      </c>
      <c r="AL21" s="67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17"/>
    </row>
    <row r="22" spans="1:51" ht="15.75" customHeight="1">
      <c r="A22" s="69">
        <v>10</v>
      </c>
      <c r="B22" s="96" t="s">
        <v>42</v>
      </c>
      <c r="C22" s="97">
        <v>1</v>
      </c>
      <c r="D22" s="52">
        <v>15</v>
      </c>
      <c r="E22" s="98"/>
      <c r="F22" s="98"/>
      <c r="G22" s="98"/>
      <c r="H22" s="98">
        <v>15</v>
      </c>
      <c r="I22" s="99"/>
      <c r="J22" s="98"/>
      <c r="K22" s="98"/>
      <c r="L22" s="98"/>
      <c r="M22" s="98"/>
      <c r="N22" s="98"/>
      <c r="O22" s="52"/>
      <c r="P22" s="100"/>
      <c r="Q22" s="98"/>
      <c r="R22" s="98"/>
      <c r="S22" s="98"/>
      <c r="T22" s="98"/>
      <c r="U22" s="98"/>
      <c r="V22" s="52"/>
      <c r="W22" s="101"/>
      <c r="X22" s="98"/>
      <c r="Y22" s="98"/>
      <c r="Z22" s="98"/>
      <c r="AA22" s="98">
        <v>15</v>
      </c>
      <c r="AB22" s="98"/>
      <c r="AC22" s="52" t="s">
        <v>30</v>
      </c>
      <c r="AD22" s="101">
        <v>1</v>
      </c>
      <c r="AE22" s="102"/>
      <c r="AF22" s="103"/>
      <c r="AG22" s="103"/>
      <c r="AH22" s="103"/>
      <c r="AI22" s="104"/>
      <c r="AJ22" s="52"/>
      <c r="AK22" s="105"/>
      <c r="AL22" s="67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17"/>
    </row>
    <row r="23" spans="1:52" ht="15.75" customHeight="1">
      <c r="A23" s="106">
        <v>11</v>
      </c>
      <c r="B23" s="94" t="s">
        <v>43</v>
      </c>
      <c r="C23" s="87">
        <v>1</v>
      </c>
      <c r="D23" s="107">
        <v>15</v>
      </c>
      <c r="E23" s="88"/>
      <c r="F23" s="88"/>
      <c r="G23" s="88"/>
      <c r="H23" s="88">
        <v>15</v>
      </c>
      <c r="I23" s="73"/>
      <c r="J23" s="108"/>
      <c r="K23" s="88"/>
      <c r="L23" s="88"/>
      <c r="M23" s="88"/>
      <c r="N23" s="88"/>
      <c r="O23" s="52"/>
      <c r="P23" s="89"/>
      <c r="Q23" s="88"/>
      <c r="R23" s="88"/>
      <c r="S23" s="88"/>
      <c r="T23" s="88"/>
      <c r="U23" s="88"/>
      <c r="V23" s="52"/>
      <c r="W23" s="74"/>
      <c r="X23" s="88"/>
      <c r="Y23" s="88"/>
      <c r="Z23" s="88"/>
      <c r="AA23" s="88">
        <v>15</v>
      </c>
      <c r="AB23" s="88"/>
      <c r="AC23" s="52" t="s">
        <v>30</v>
      </c>
      <c r="AD23" s="74">
        <v>1</v>
      </c>
      <c r="AE23" s="90"/>
      <c r="AF23" s="91"/>
      <c r="AG23" s="91"/>
      <c r="AH23" s="91"/>
      <c r="AI23" s="92"/>
      <c r="AJ23" s="52"/>
      <c r="AK23" s="93"/>
      <c r="AL23" s="59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1"/>
    </row>
    <row r="24" spans="1:52" ht="15.75" customHeight="1">
      <c r="A24" s="69">
        <v>12</v>
      </c>
      <c r="B24" s="109" t="s">
        <v>44</v>
      </c>
      <c r="C24" s="87">
        <v>4</v>
      </c>
      <c r="D24" s="57">
        <v>60</v>
      </c>
      <c r="E24" s="88"/>
      <c r="F24" s="88">
        <v>60</v>
      </c>
      <c r="G24" s="88"/>
      <c r="H24" s="88"/>
      <c r="I24" s="73"/>
      <c r="J24" s="108"/>
      <c r="K24" s="88"/>
      <c r="L24" s="88"/>
      <c r="M24" s="88"/>
      <c r="N24" s="88"/>
      <c r="O24" s="52"/>
      <c r="P24" s="93"/>
      <c r="Q24" s="108"/>
      <c r="R24" s="88">
        <v>30</v>
      </c>
      <c r="S24" s="88"/>
      <c r="T24" s="88"/>
      <c r="U24" s="88"/>
      <c r="V24" s="52" t="s">
        <v>30</v>
      </c>
      <c r="W24" s="74">
        <v>2</v>
      </c>
      <c r="X24" s="108"/>
      <c r="Y24" s="88">
        <v>30</v>
      </c>
      <c r="Z24" s="88"/>
      <c r="AA24" s="88"/>
      <c r="AB24" s="88"/>
      <c r="AC24" s="52" t="s">
        <v>31</v>
      </c>
      <c r="AD24" s="74">
        <v>2</v>
      </c>
      <c r="AE24" s="110"/>
      <c r="AF24" s="92"/>
      <c r="AG24" s="92"/>
      <c r="AH24" s="88"/>
      <c r="AI24" s="92"/>
      <c r="AJ24" s="52"/>
      <c r="AK24" s="93"/>
      <c r="AL24" s="59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1"/>
    </row>
    <row r="25" spans="1:51" ht="15.75" customHeight="1">
      <c r="A25" s="178" t="s">
        <v>45</v>
      </c>
      <c r="B25" s="178"/>
      <c r="C25" s="111">
        <f aca="true" t="shared" si="4" ref="C25:AH25">SUM(C18:C24)</f>
        <v>15</v>
      </c>
      <c r="D25" s="112">
        <f t="shared" si="4"/>
        <v>225</v>
      </c>
      <c r="E25" s="112">
        <f t="shared" si="4"/>
        <v>45</v>
      </c>
      <c r="F25" s="112">
        <f t="shared" si="4"/>
        <v>135</v>
      </c>
      <c r="G25" s="112">
        <f t="shared" si="4"/>
        <v>0</v>
      </c>
      <c r="H25" s="112">
        <f t="shared" si="4"/>
        <v>45</v>
      </c>
      <c r="I25" s="112">
        <f t="shared" si="4"/>
        <v>0</v>
      </c>
      <c r="J25" s="112">
        <f t="shared" si="4"/>
        <v>45</v>
      </c>
      <c r="K25" s="112">
        <f t="shared" si="4"/>
        <v>60</v>
      </c>
      <c r="L25" s="112">
        <f t="shared" si="4"/>
        <v>0</v>
      </c>
      <c r="M25" s="112">
        <f t="shared" si="4"/>
        <v>0</v>
      </c>
      <c r="N25" s="112">
        <f t="shared" si="4"/>
        <v>0</v>
      </c>
      <c r="O25" s="112">
        <f t="shared" si="4"/>
        <v>0</v>
      </c>
      <c r="P25" s="112">
        <f t="shared" si="4"/>
        <v>6</v>
      </c>
      <c r="Q25" s="112">
        <f t="shared" si="4"/>
        <v>0</v>
      </c>
      <c r="R25" s="112">
        <f t="shared" si="4"/>
        <v>45</v>
      </c>
      <c r="S25" s="112">
        <f t="shared" si="4"/>
        <v>0</v>
      </c>
      <c r="T25" s="112">
        <f t="shared" si="4"/>
        <v>0</v>
      </c>
      <c r="U25" s="112">
        <f t="shared" si="4"/>
        <v>0</v>
      </c>
      <c r="V25" s="112">
        <f t="shared" si="4"/>
        <v>0</v>
      </c>
      <c r="W25" s="112">
        <f t="shared" si="4"/>
        <v>4</v>
      </c>
      <c r="X25" s="112">
        <f t="shared" si="4"/>
        <v>0</v>
      </c>
      <c r="Y25" s="112">
        <f t="shared" si="4"/>
        <v>30</v>
      </c>
      <c r="Z25" s="112">
        <f t="shared" si="4"/>
        <v>0</v>
      </c>
      <c r="AA25" s="112">
        <f t="shared" si="4"/>
        <v>30</v>
      </c>
      <c r="AB25" s="112">
        <f t="shared" si="4"/>
        <v>0</v>
      </c>
      <c r="AC25" s="112">
        <f t="shared" si="4"/>
        <v>0</v>
      </c>
      <c r="AD25" s="112">
        <f t="shared" si="4"/>
        <v>4</v>
      </c>
      <c r="AE25" s="112">
        <f t="shared" si="4"/>
        <v>0</v>
      </c>
      <c r="AF25" s="112">
        <f t="shared" si="4"/>
        <v>0</v>
      </c>
      <c r="AG25" s="112">
        <f t="shared" si="4"/>
        <v>0</v>
      </c>
      <c r="AH25" s="112">
        <f t="shared" si="4"/>
        <v>15</v>
      </c>
      <c r="AI25" s="112">
        <f aca="true" t="shared" si="5" ref="AI25:BN25">SUM(AI18:AI24)</f>
        <v>0</v>
      </c>
      <c r="AJ25" s="112">
        <f t="shared" si="5"/>
        <v>0</v>
      </c>
      <c r="AK25" s="112">
        <f t="shared" si="5"/>
        <v>1</v>
      </c>
      <c r="AL25" s="112">
        <f t="shared" si="5"/>
        <v>0</v>
      </c>
      <c r="AM25" s="112">
        <f t="shared" si="5"/>
        <v>0</v>
      </c>
      <c r="AN25" s="112">
        <f t="shared" si="5"/>
        <v>0</v>
      </c>
      <c r="AO25" s="112">
        <f t="shared" si="5"/>
        <v>0</v>
      </c>
      <c r="AP25" s="112">
        <f t="shared" si="5"/>
        <v>0</v>
      </c>
      <c r="AQ25" s="112">
        <f t="shared" si="5"/>
        <v>0</v>
      </c>
      <c r="AR25" s="112">
        <f t="shared" si="5"/>
        <v>0</v>
      </c>
      <c r="AS25" s="112">
        <f t="shared" si="5"/>
        <v>0</v>
      </c>
      <c r="AT25" s="112">
        <f t="shared" si="5"/>
        <v>0</v>
      </c>
      <c r="AU25" s="112">
        <f t="shared" si="5"/>
        <v>0</v>
      </c>
      <c r="AV25" s="112">
        <f t="shared" si="5"/>
        <v>0</v>
      </c>
      <c r="AW25" s="112">
        <f t="shared" si="5"/>
        <v>0</v>
      </c>
      <c r="AX25" s="112">
        <f t="shared" si="5"/>
        <v>0</v>
      </c>
      <c r="AY25" s="112">
        <f t="shared" si="5"/>
        <v>0</v>
      </c>
    </row>
    <row r="26" spans="1:51" ht="24.75" customHeight="1">
      <c r="A26" s="113"/>
      <c r="B26" s="179" t="s">
        <v>46</v>
      </c>
      <c r="C26" s="179"/>
      <c r="D26" s="179">
        <f>SUM(D18:D24)</f>
        <v>225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24.75" customHeight="1">
      <c r="A27" s="114">
        <v>14</v>
      </c>
      <c r="B27" s="115" t="s">
        <v>47</v>
      </c>
      <c r="C27" s="116">
        <v>14</v>
      </c>
      <c r="D27" s="117">
        <v>120</v>
      </c>
      <c r="E27" s="36"/>
      <c r="F27" s="36"/>
      <c r="G27" s="36">
        <v>120</v>
      </c>
      <c r="H27" s="36"/>
      <c r="I27" s="37"/>
      <c r="J27" s="118"/>
      <c r="K27" s="36"/>
      <c r="L27" s="36">
        <v>30</v>
      </c>
      <c r="M27" s="36"/>
      <c r="N27" s="37"/>
      <c r="O27" s="39" t="s">
        <v>30</v>
      </c>
      <c r="P27" s="40">
        <v>4</v>
      </c>
      <c r="Q27" s="118"/>
      <c r="R27" s="36"/>
      <c r="S27" s="36">
        <v>30</v>
      </c>
      <c r="T27" s="37"/>
      <c r="U27" s="36"/>
      <c r="V27" s="39" t="s">
        <v>31</v>
      </c>
      <c r="W27" s="42">
        <v>3</v>
      </c>
      <c r="X27" s="119"/>
      <c r="Y27" s="36"/>
      <c r="Z27" s="36">
        <v>30</v>
      </c>
      <c r="AA27" s="37"/>
      <c r="AB27" s="36"/>
      <c r="AC27" s="39" t="s">
        <v>30</v>
      </c>
      <c r="AD27" s="40">
        <v>3</v>
      </c>
      <c r="AE27" s="118"/>
      <c r="AF27" s="36"/>
      <c r="AG27" s="36">
        <v>30</v>
      </c>
      <c r="AH27" s="37"/>
      <c r="AI27" s="44"/>
      <c r="AJ27" s="39" t="s">
        <v>31</v>
      </c>
      <c r="AK27" s="55">
        <v>4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5.75" customHeight="1">
      <c r="A28" s="69">
        <v>15</v>
      </c>
      <c r="B28" s="120" t="s">
        <v>48</v>
      </c>
      <c r="C28" s="87">
        <v>8</v>
      </c>
      <c r="D28" s="117">
        <v>60</v>
      </c>
      <c r="E28" s="88"/>
      <c r="F28" s="88"/>
      <c r="G28" s="88"/>
      <c r="H28" s="88">
        <v>60</v>
      </c>
      <c r="I28" s="73"/>
      <c r="J28" s="88"/>
      <c r="K28" s="88"/>
      <c r="L28" s="88"/>
      <c r="M28" s="88"/>
      <c r="N28" s="88"/>
      <c r="O28" s="39"/>
      <c r="P28" s="74"/>
      <c r="Q28" s="88"/>
      <c r="R28" s="88"/>
      <c r="S28" s="88"/>
      <c r="T28" s="88">
        <v>30</v>
      </c>
      <c r="U28" s="88"/>
      <c r="V28" s="39" t="s">
        <v>30</v>
      </c>
      <c r="W28" s="74">
        <v>3</v>
      </c>
      <c r="X28" s="88"/>
      <c r="Y28" s="88"/>
      <c r="Z28" s="88"/>
      <c r="AA28" s="88">
        <v>30</v>
      </c>
      <c r="AB28" s="88"/>
      <c r="AC28" s="39" t="s">
        <v>31</v>
      </c>
      <c r="AD28" s="74">
        <v>5</v>
      </c>
      <c r="AE28" s="121"/>
      <c r="AF28" s="122"/>
      <c r="AG28" s="122"/>
      <c r="AH28" s="122"/>
      <c r="AI28" s="123"/>
      <c r="AJ28" s="39"/>
      <c r="AK28" s="55"/>
      <c r="AL28" s="67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17"/>
    </row>
    <row r="29" spans="1:51" ht="14.25" customHeight="1">
      <c r="A29" s="69">
        <v>16</v>
      </c>
      <c r="B29" s="120" t="s">
        <v>49</v>
      </c>
      <c r="C29" s="82">
        <f>P29+W29+AD29+AK29</f>
        <v>8</v>
      </c>
      <c r="D29" s="117">
        <v>60</v>
      </c>
      <c r="E29" s="88"/>
      <c r="F29" s="88"/>
      <c r="G29" s="88">
        <v>60</v>
      </c>
      <c r="H29" s="88"/>
      <c r="I29" s="73"/>
      <c r="J29" s="88"/>
      <c r="K29" s="88"/>
      <c r="L29" s="88">
        <v>30</v>
      </c>
      <c r="M29" s="88"/>
      <c r="N29" s="88"/>
      <c r="O29" s="39" t="s">
        <v>30</v>
      </c>
      <c r="P29" s="74">
        <v>5</v>
      </c>
      <c r="Q29" s="98"/>
      <c r="R29" s="98"/>
      <c r="S29" s="98">
        <v>30</v>
      </c>
      <c r="T29" s="124"/>
      <c r="U29" s="98"/>
      <c r="V29" s="39" t="s">
        <v>31</v>
      </c>
      <c r="W29" s="74">
        <v>3</v>
      </c>
      <c r="X29" s="88"/>
      <c r="Y29" s="88"/>
      <c r="Z29" s="88"/>
      <c r="AA29" s="88"/>
      <c r="AB29" s="88"/>
      <c r="AC29" s="39"/>
      <c r="AD29" s="74"/>
      <c r="AE29" s="122"/>
      <c r="AF29" s="122"/>
      <c r="AG29" s="122"/>
      <c r="AH29" s="122"/>
      <c r="AI29" s="122"/>
      <c r="AJ29" s="39"/>
      <c r="AK29" s="55"/>
      <c r="AL29" s="67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17"/>
    </row>
    <row r="30" spans="1:52" ht="15" customHeight="1">
      <c r="A30" s="106">
        <v>17</v>
      </c>
      <c r="B30" s="125" t="s">
        <v>50</v>
      </c>
      <c r="C30" s="126">
        <v>12</v>
      </c>
      <c r="D30" s="127">
        <v>120</v>
      </c>
      <c r="E30" s="128"/>
      <c r="F30" s="128"/>
      <c r="G30" s="128"/>
      <c r="H30" s="128"/>
      <c r="I30" s="129">
        <v>120</v>
      </c>
      <c r="J30" s="130"/>
      <c r="K30" s="128"/>
      <c r="L30" s="128"/>
      <c r="M30" s="128"/>
      <c r="N30" s="129">
        <v>30</v>
      </c>
      <c r="O30" s="131" t="s">
        <v>30</v>
      </c>
      <c r="P30" s="132">
        <v>3</v>
      </c>
      <c r="Q30" s="130"/>
      <c r="R30" s="44"/>
      <c r="S30" s="44"/>
      <c r="T30" s="44"/>
      <c r="U30" s="44">
        <v>30</v>
      </c>
      <c r="V30" s="57" t="s">
        <v>30</v>
      </c>
      <c r="W30" s="133">
        <v>3</v>
      </c>
      <c r="X30" s="134"/>
      <c r="Y30" s="128"/>
      <c r="Z30" s="128"/>
      <c r="AA30" s="129"/>
      <c r="AB30" s="128">
        <v>30</v>
      </c>
      <c r="AC30" s="131" t="s">
        <v>30</v>
      </c>
      <c r="AD30" s="132">
        <v>3</v>
      </c>
      <c r="AE30" s="130"/>
      <c r="AF30" s="128"/>
      <c r="AG30" s="128"/>
      <c r="AH30" s="129"/>
      <c r="AI30" s="128">
        <v>30</v>
      </c>
      <c r="AJ30" s="135" t="s">
        <v>30</v>
      </c>
      <c r="AK30" s="136">
        <v>3</v>
      </c>
      <c r="AL30" s="5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9"/>
    </row>
    <row r="31" spans="1:52" ht="15" customHeight="1">
      <c r="A31" s="180" t="s">
        <v>51</v>
      </c>
      <c r="B31" s="180"/>
      <c r="C31" s="137">
        <f aca="true" t="shared" si="6" ref="C31:AH31">SUM(C27:C30)</f>
        <v>42</v>
      </c>
      <c r="D31" s="137">
        <f t="shared" si="6"/>
        <v>360</v>
      </c>
      <c r="E31" s="137">
        <f t="shared" si="6"/>
        <v>0</v>
      </c>
      <c r="F31" s="137">
        <f t="shared" si="6"/>
        <v>0</v>
      </c>
      <c r="G31" s="137">
        <f t="shared" si="6"/>
        <v>180</v>
      </c>
      <c r="H31" s="137">
        <f t="shared" si="6"/>
        <v>60</v>
      </c>
      <c r="I31" s="137">
        <f t="shared" si="6"/>
        <v>120</v>
      </c>
      <c r="J31" s="137">
        <f t="shared" si="6"/>
        <v>0</v>
      </c>
      <c r="K31" s="137">
        <f t="shared" si="6"/>
        <v>0</v>
      </c>
      <c r="L31" s="137">
        <f t="shared" si="6"/>
        <v>60</v>
      </c>
      <c r="M31" s="137">
        <f t="shared" si="6"/>
        <v>0</v>
      </c>
      <c r="N31" s="137">
        <f t="shared" si="6"/>
        <v>30</v>
      </c>
      <c r="O31" s="137">
        <f t="shared" si="6"/>
        <v>0</v>
      </c>
      <c r="P31" s="137">
        <f t="shared" si="6"/>
        <v>12</v>
      </c>
      <c r="Q31" s="137">
        <f t="shared" si="6"/>
        <v>0</v>
      </c>
      <c r="R31" s="137">
        <f t="shared" si="6"/>
        <v>0</v>
      </c>
      <c r="S31" s="137">
        <f t="shared" si="6"/>
        <v>60</v>
      </c>
      <c r="T31" s="137">
        <f t="shared" si="6"/>
        <v>30</v>
      </c>
      <c r="U31" s="137">
        <f t="shared" si="6"/>
        <v>30</v>
      </c>
      <c r="V31" s="137">
        <f t="shared" si="6"/>
        <v>0</v>
      </c>
      <c r="W31" s="137">
        <f t="shared" si="6"/>
        <v>12</v>
      </c>
      <c r="X31" s="137">
        <f t="shared" si="6"/>
        <v>0</v>
      </c>
      <c r="Y31" s="137">
        <f t="shared" si="6"/>
        <v>0</v>
      </c>
      <c r="Z31" s="137">
        <f t="shared" si="6"/>
        <v>30</v>
      </c>
      <c r="AA31" s="137">
        <f t="shared" si="6"/>
        <v>30</v>
      </c>
      <c r="AB31" s="137">
        <f t="shared" si="6"/>
        <v>30</v>
      </c>
      <c r="AC31" s="137">
        <f t="shared" si="6"/>
        <v>0</v>
      </c>
      <c r="AD31" s="137">
        <f t="shared" si="6"/>
        <v>11</v>
      </c>
      <c r="AE31" s="137">
        <f t="shared" si="6"/>
        <v>0</v>
      </c>
      <c r="AF31" s="137">
        <f t="shared" si="6"/>
        <v>0</v>
      </c>
      <c r="AG31" s="137">
        <f t="shared" si="6"/>
        <v>30</v>
      </c>
      <c r="AH31" s="137">
        <f t="shared" si="6"/>
        <v>0</v>
      </c>
      <c r="AI31" s="137">
        <f aca="true" t="shared" si="7" ref="AI31:BN31">SUM(AI27:AI30)</f>
        <v>30</v>
      </c>
      <c r="AJ31" s="137">
        <f t="shared" si="7"/>
        <v>0</v>
      </c>
      <c r="AK31" s="137">
        <f t="shared" si="7"/>
        <v>7</v>
      </c>
      <c r="AL31" s="137">
        <f t="shared" si="7"/>
        <v>0</v>
      </c>
      <c r="AM31" s="137">
        <f t="shared" si="7"/>
        <v>0</v>
      </c>
      <c r="AN31" s="137">
        <f t="shared" si="7"/>
        <v>0</v>
      </c>
      <c r="AO31" s="137">
        <f t="shared" si="7"/>
        <v>0</v>
      </c>
      <c r="AP31" s="137">
        <f t="shared" si="7"/>
        <v>0</v>
      </c>
      <c r="AQ31" s="137">
        <f t="shared" si="7"/>
        <v>0</v>
      </c>
      <c r="AR31" s="137">
        <f t="shared" si="7"/>
        <v>0</v>
      </c>
      <c r="AS31" s="137">
        <f t="shared" si="7"/>
        <v>0</v>
      </c>
      <c r="AT31" s="137">
        <f t="shared" si="7"/>
        <v>0</v>
      </c>
      <c r="AU31" s="137">
        <f t="shared" si="7"/>
        <v>0</v>
      </c>
      <c r="AV31" s="137">
        <f t="shared" si="7"/>
        <v>0</v>
      </c>
      <c r="AW31" s="137">
        <f t="shared" si="7"/>
        <v>0</v>
      </c>
      <c r="AX31" s="137">
        <f t="shared" si="7"/>
        <v>0</v>
      </c>
      <c r="AY31" s="137">
        <f t="shared" si="7"/>
        <v>0</v>
      </c>
      <c r="AZ31" s="61"/>
    </row>
    <row r="32" spans="1:52" ht="15" customHeight="1">
      <c r="A32" s="181" t="s">
        <v>52</v>
      </c>
      <c r="B32" s="181"/>
      <c r="C32" s="138">
        <f aca="true" t="shared" si="8" ref="C32:AH32">SUM(C16,C25,C31)</f>
        <v>89</v>
      </c>
      <c r="D32" s="138">
        <f t="shared" si="8"/>
        <v>825</v>
      </c>
      <c r="E32" s="138">
        <f t="shared" si="8"/>
        <v>75</v>
      </c>
      <c r="F32" s="138">
        <f t="shared" si="8"/>
        <v>135</v>
      </c>
      <c r="G32" s="138">
        <f t="shared" si="8"/>
        <v>300</v>
      </c>
      <c r="H32" s="138">
        <f t="shared" si="8"/>
        <v>195</v>
      </c>
      <c r="I32" s="138">
        <f t="shared" si="8"/>
        <v>120</v>
      </c>
      <c r="J32" s="138">
        <f t="shared" si="8"/>
        <v>45</v>
      </c>
      <c r="K32" s="138">
        <f t="shared" si="8"/>
        <v>60</v>
      </c>
      <c r="L32" s="138">
        <f t="shared" si="8"/>
        <v>90</v>
      </c>
      <c r="M32" s="138">
        <f t="shared" si="8"/>
        <v>30</v>
      </c>
      <c r="N32" s="138">
        <f t="shared" si="8"/>
        <v>30</v>
      </c>
      <c r="O32" s="138">
        <f t="shared" si="8"/>
        <v>0</v>
      </c>
      <c r="P32" s="138">
        <f t="shared" si="8"/>
        <v>26</v>
      </c>
      <c r="Q32" s="138">
        <f t="shared" si="8"/>
        <v>30</v>
      </c>
      <c r="R32" s="138">
        <f t="shared" si="8"/>
        <v>45</v>
      </c>
      <c r="S32" s="138">
        <f t="shared" si="8"/>
        <v>120</v>
      </c>
      <c r="T32" s="138">
        <f t="shared" si="8"/>
        <v>30</v>
      </c>
      <c r="U32" s="138">
        <f t="shared" si="8"/>
        <v>30</v>
      </c>
      <c r="V32" s="138">
        <f t="shared" si="8"/>
        <v>0</v>
      </c>
      <c r="W32" s="138">
        <f t="shared" si="8"/>
        <v>29</v>
      </c>
      <c r="X32" s="138">
        <f t="shared" si="8"/>
        <v>0</v>
      </c>
      <c r="Y32" s="138">
        <f t="shared" si="8"/>
        <v>30</v>
      </c>
      <c r="Z32" s="138">
        <f t="shared" si="8"/>
        <v>60</v>
      </c>
      <c r="AA32" s="138">
        <f t="shared" si="8"/>
        <v>90</v>
      </c>
      <c r="AB32" s="138">
        <f t="shared" si="8"/>
        <v>30</v>
      </c>
      <c r="AC32" s="138">
        <f t="shared" si="8"/>
        <v>0</v>
      </c>
      <c r="AD32" s="138">
        <f t="shared" si="8"/>
        <v>22</v>
      </c>
      <c r="AE32" s="138">
        <f t="shared" si="8"/>
        <v>0</v>
      </c>
      <c r="AF32" s="138">
        <f t="shared" si="8"/>
        <v>0</v>
      </c>
      <c r="AG32" s="138">
        <f t="shared" si="8"/>
        <v>60</v>
      </c>
      <c r="AH32" s="138">
        <f t="shared" si="8"/>
        <v>15</v>
      </c>
      <c r="AI32" s="138">
        <f aca="true" t="shared" si="9" ref="AI32:BN32">SUM(AI16,AI25,AI31)</f>
        <v>30</v>
      </c>
      <c r="AJ32" s="138">
        <f t="shared" si="9"/>
        <v>0</v>
      </c>
      <c r="AK32" s="138">
        <f t="shared" si="9"/>
        <v>12</v>
      </c>
      <c r="AL32" s="138">
        <f t="shared" si="9"/>
        <v>0</v>
      </c>
      <c r="AM32" s="138">
        <f t="shared" si="9"/>
        <v>0</v>
      </c>
      <c r="AN32" s="138">
        <f t="shared" si="9"/>
        <v>0</v>
      </c>
      <c r="AO32" s="138">
        <f t="shared" si="9"/>
        <v>0</v>
      </c>
      <c r="AP32" s="138">
        <f t="shared" si="9"/>
        <v>0</v>
      </c>
      <c r="AQ32" s="138">
        <f t="shared" si="9"/>
        <v>0</v>
      </c>
      <c r="AR32" s="138">
        <f t="shared" si="9"/>
        <v>0</v>
      </c>
      <c r="AS32" s="138">
        <f t="shared" si="9"/>
        <v>0</v>
      </c>
      <c r="AT32" s="138">
        <f t="shared" si="9"/>
        <v>0</v>
      </c>
      <c r="AU32" s="138">
        <f t="shared" si="9"/>
        <v>0</v>
      </c>
      <c r="AV32" s="138">
        <f t="shared" si="9"/>
        <v>0</v>
      </c>
      <c r="AW32" s="138">
        <f t="shared" si="9"/>
        <v>0</v>
      </c>
      <c r="AX32" s="138">
        <f t="shared" si="9"/>
        <v>0</v>
      </c>
      <c r="AY32" s="138">
        <f t="shared" si="9"/>
        <v>0</v>
      </c>
      <c r="AZ32" s="61"/>
    </row>
    <row r="33" spans="1:51" ht="15" customHeight="1">
      <c r="A33" s="182" t="s">
        <v>53</v>
      </c>
      <c r="B33" s="182"/>
      <c r="C33" s="182"/>
      <c r="D33" s="182"/>
      <c r="E33" s="182"/>
      <c r="F33" s="182"/>
      <c r="G33" s="182"/>
      <c r="H33" s="182"/>
      <c r="I33" s="182"/>
      <c r="J33" s="169">
        <v>255</v>
      </c>
      <c r="K33" s="169"/>
      <c r="L33" s="169"/>
      <c r="M33" s="169"/>
      <c r="N33" s="169"/>
      <c r="O33" s="169"/>
      <c r="P33" s="169"/>
      <c r="Q33" s="169">
        <v>255</v>
      </c>
      <c r="R33" s="169"/>
      <c r="S33" s="169"/>
      <c r="T33" s="169"/>
      <c r="U33" s="169"/>
      <c r="V33" s="169"/>
      <c r="W33" s="169"/>
      <c r="X33" s="183">
        <v>210</v>
      </c>
      <c r="Y33" s="183"/>
      <c r="Z33" s="183"/>
      <c r="AA33" s="183"/>
      <c r="AB33" s="183"/>
      <c r="AC33" s="183"/>
      <c r="AD33" s="183"/>
      <c r="AE33" s="169">
        <v>105</v>
      </c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84"/>
      <c r="AT33" s="184"/>
      <c r="AU33" s="184"/>
      <c r="AV33" s="184"/>
      <c r="AW33" s="184"/>
      <c r="AX33" s="184"/>
      <c r="AY33" s="184"/>
    </row>
    <row r="34" spans="1:51" ht="24.75" customHeight="1">
      <c r="A34" s="139"/>
      <c r="B34" s="140" t="s">
        <v>54</v>
      </c>
      <c r="C34" s="141">
        <f>SUM(J34,Q34,X34,AE34)</f>
        <v>8</v>
      </c>
      <c r="D34" s="185" t="s">
        <v>12</v>
      </c>
      <c r="E34" s="185"/>
      <c r="F34" s="185"/>
      <c r="G34" s="185"/>
      <c r="H34" s="185"/>
      <c r="I34" s="185"/>
      <c r="J34" s="142" t="s">
        <v>12</v>
      </c>
      <c r="K34" s="186"/>
      <c r="L34" s="186"/>
      <c r="M34" s="186"/>
      <c r="N34" s="186"/>
      <c r="O34" s="186"/>
      <c r="P34" s="186"/>
      <c r="Q34" s="143">
        <v>2</v>
      </c>
      <c r="R34" s="186" t="s">
        <v>55</v>
      </c>
      <c r="S34" s="186"/>
      <c r="T34" s="186"/>
      <c r="U34" s="186"/>
      <c r="V34" s="186"/>
      <c r="W34" s="186"/>
      <c r="X34" s="143">
        <v>3</v>
      </c>
      <c r="Y34" s="186" t="s">
        <v>55</v>
      </c>
      <c r="Z34" s="186"/>
      <c r="AA34" s="186"/>
      <c r="AB34" s="186"/>
      <c r="AC34" s="186"/>
      <c r="AD34" s="186"/>
      <c r="AE34" s="143">
        <v>3</v>
      </c>
      <c r="AF34" s="186" t="s">
        <v>55</v>
      </c>
      <c r="AG34" s="186"/>
      <c r="AH34" s="186"/>
      <c r="AI34" s="186"/>
      <c r="AJ34" s="186"/>
      <c r="AK34" s="186"/>
      <c r="AL34" s="144"/>
      <c r="AM34" s="187"/>
      <c r="AN34" s="187"/>
      <c r="AO34" s="187"/>
      <c r="AP34" s="187"/>
      <c r="AQ34" s="187"/>
      <c r="AR34" s="187"/>
      <c r="AS34" s="144"/>
      <c r="AT34" s="188"/>
      <c r="AU34" s="188"/>
      <c r="AV34" s="188"/>
      <c r="AW34" s="188"/>
      <c r="AX34" s="188"/>
      <c r="AY34" s="188"/>
    </row>
    <row r="35" spans="1:51" ht="24.75" customHeight="1">
      <c r="A35" s="139"/>
      <c r="B35" s="145" t="s">
        <v>56</v>
      </c>
      <c r="C35" s="141">
        <v>4</v>
      </c>
      <c r="D35" s="185" t="s">
        <v>12</v>
      </c>
      <c r="E35" s="185"/>
      <c r="F35" s="185"/>
      <c r="G35" s="185"/>
      <c r="H35" s="185"/>
      <c r="I35" s="185"/>
      <c r="J35" s="146"/>
      <c r="K35" s="186"/>
      <c r="L35" s="186"/>
      <c r="M35" s="186"/>
      <c r="N35" s="186"/>
      <c r="O35" s="186"/>
      <c r="P35" s="186"/>
      <c r="Q35" s="143">
        <v>1</v>
      </c>
      <c r="R35" s="186" t="s">
        <v>57</v>
      </c>
      <c r="S35" s="186"/>
      <c r="T35" s="186"/>
      <c r="U35" s="186"/>
      <c r="V35" s="186"/>
      <c r="W35" s="186"/>
      <c r="X35" s="143">
        <v>1</v>
      </c>
      <c r="Y35" s="186" t="s">
        <v>57</v>
      </c>
      <c r="Z35" s="186"/>
      <c r="AA35" s="186"/>
      <c r="AB35" s="186"/>
      <c r="AC35" s="186"/>
      <c r="AD35" s="186"/>
      <c r="AE35" s="143">
        <v>2</v>
      </c>
      <c r="AF35" s="186" t="s">
        <v>57</v>
      </c>
      <c r="AG35" s="186"/>
      <c r="AH35" s="186"/>
      <c r="AI35" s="186"/>
      <c r="AJ35" s="186"/>
      <c r="AK35" s="186"/>
      <c r="AL35" s="144"/>
      <c r="AM35" s="187"/>
      <c r="AN35" s="187"/>
      <c r="AO35" s="187"/>
      <c r="AP35" s="187"/>
      <c r="AQ35" s="187"/>
      <c r="AR35" s="187"/>
      <c r="AS35" s="144"/>
      <c r="AT35" s="188"/>
      <c r="AU35" s="188"/>
      <c r="AV35" s="188"/>
      <c r="AW35" s="188"/>
      <c r="AX35" s="188"/>
      <c r="AY35" s="188"/>
    </row>
    <row r="36" spans="1:51" ht="24.75" customHeight="1">
      <c r="A36" s="139"/>
      <c r="B36" s="147" t="s">
        <v>58</v>
      </c>
      <c r="C36" s="141">
        <v>2</v>
      </c>
      <c r="D36" s="189"/>
      <c r="E36" s="189"/>
      <c r="F36" s="189"/>
      <c r="G36" s="189"/>
      <c r="H36" s="189"/>
      <c r="I36" s="189"/>
      <c r="J36" s="143">
        <v>2</v>
      </c>
      <c r="K36" s="190" t="s">
        <v>59</v>
      </c>
      <c r="L36" s="190"/>
      <c r="M36" s="190"/>
      <c r="N36" s="190"/>
      <c r="O36" s="190"/>
      <c r="P36" s="190"/>
      <c r="Q36" s="148"/>
      <c r="R36" s="190"/>
      <c r="S36" s="190"/>
      <c r="T36" s="190"/>
      <c r="U36" s="190"/>
      <c r="V36" s="190"/>
      <c r="W36" s="190"/>
      <c r="X36" s="148"/>
      <c r="Y36" s="186"/>
      <c r="Z36" s="186"/>
      <c r="AA36" s="186"/>
      <c r="AB36" s="186"/>
      <c r="AC36" s="186"/>
      <c r="AD36" s="186"/>
      <c r="AE36" s="148"/>
      <c r="AF36" s="186"/>
      <c r="AG36" s="186"/>
      <c r="AH36" s="186"/>
      <c r="AI36" s="186"/>
      <c r="AJ36" s="186"/>
      <c r="AK36" s="186"/>
      <c r="AL36" s="144"/>
      <c r="AM36" s="187"/>
      <c r="AN36" s="187"/>
      <c r="AO36" s="187"/>
      <c r="AP36" s="187"/>
      <c r="AQ36" s="187"/>
      <c r="AR36" s="187"/>
      <c r="AS36" s="144"/>
      <c r="AT36" s="188"/>
      <c r="AU36" s="188"/>
      <c r="AV36" s="188"/>
      <c r="AW36" s="188"/>
      <c r="AX36" s="188"/>
      <c r="AY36" s="188"/>
    </row>
    <row r="37" spans="1:51" ht="24.75" customHeight="1">
      <c r="A37" s="191" t="s">
        <v>60</v>
      </c>
      <c r="B37" s="191"/>
      <c r="C37" s="149">
        <v>3</v>
      </c>
      <c r="D37" s="192"/>
      <c r="E37" s="192"/>
      <c r="F37" s="192"/>
      <c r="G37" s="192"/>
      <c r="H37" s="192"/>
      <c r="I37" s="192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>
        <v>3</v>
      </c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4"/>
      <c r="AT37" s="194"/>
      <c r="AU37" s="194"/>
      <c r="AV37" s="194"/>
      <c r="AW37" s="194"/>
      <c r="AX37" s="194"/>
      <c r="AY37" s="194"/>
    </row>
    <row r="38" spans="1:52" ht="24.75" customHeight="1">
      <c r="A38" s="195" t="s">
        <v>61</v>
      </c>
      <c r="B38" s="195"/>
      <c r="C38" s="150">
        <v>14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>
        <v>14</v>
      </c>
      <c r="AF38" s="193"/>
      <c r="AG38" s="193"/>
      <c r="AH38" s="193"/>
      <c r="AI38" s="193"/>
      <c r="AJ38" s="193"/>
      <c r="AK38" s="193"/>
      <c r="AL38" s="151"/>
      <c r="AM38" s="151"/>
      <c r="AN38" s="151"/>
      <c r="AO38" s="151"/>
      <c r="AP38" s="151"/>
      <c r="AQ38" s="151"/>
      <c r="AR38" s="151"/>
      <c r="AS38" s="196" t="s">
        <v>62</v>
      </c>
      <c r="AT38" s="196"/>
      <c r="AU38" s="196"/>
      <c r="AV38" s="196"/>
      <c r="AW38" s="196"/>
      <c r="AX38" s="196"/>
      <c r="AY38" s="196"/>
      <c r="AZ38" s="61"/>
    </row>
    <row r="39" spans="1:51" ht="15" customHeight="1">
      <c r="A39" s="182" t="s">
        <v>63</v>
      </c>
      <c r="B39" s="182"/>
      <c r="C39" s="182"/>
      <c r="D39" s="182"/>
      <c r="E39" s="182"/>
      <c r="F39" s="182"/>
      <c r="G39" s="182"/>
      <c r="H39" s="182"/>
      <c r="I39" s="182"/>
      <c r="J39" s="169">
        <f>SUM(P32,J34:J36,J37)</f>
        <v>28</v>
      </c>
      <c r="K39" s="169"/>
      <c r="L39" s="169"/>
      <c r="M39" s="169"/>
      <c r="N39" s="169"/>
      <c r="O39" s="169"/>
      <c r="P39" s="169"/>
      <c r="Q39" s="169">
        <f>SUM(W32,Q34:Q36,Q37)</f>
        <v>32</v>
      </c>
      <c r="R39" s="169"/>
      <c r="S39" s="169"/>
      <c r="T39" s="169"/>
      <c r="U39" s="169"/>
      <c r="V39" s="169"/>
      <c r="W39" s="169"/>
      <c r="X39" s="169">
        <f>SUM(AD32,X34:X36,X37)</f>
        <v>29</v>
      </c>
      <c r="Y39" s="169"/>
      <c r="Z39" s="169"/>
      <c r="AA39" s="169"/>
      <c r="AB39" s="169"/>
      <c r="AC39" s="169"/>
      <c r="AD39" s="169"/>
      <c r="AE39" s="169">
        <v>31</v>
      </c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84"/>
      <c r="AT39" s="184"/>
      <c r="AU39" s="184"/>
      <c r="AV39" s="184"/>
      <c r="AW39" s="184"/>
      <c r="AX39" s="184"/>
      <c r="AY39" s="184"/>
    </row>
    <row r="40" spans="1:51" ht="15" customHeight="1">
      <c r="A40" s="197" t="s">
        <v>20</v>
      </c>
      <c r="B40" s="197"/>
      <c r="C40" s="152">
        <f>SUM(C32,C34:C38)</f>
        <v>120</v>
      </c>
      <c r="D40" s="152">
        <v>1035</v>
      </c>
      <c r="E40" s="152">
        <f aca="true" t="shared" si="10" ref="E40:O40">E32</f>
        <v>75</v>
      </c>
      <c r="F40" s="152">
        <f t="shared" si="10"/>
        <v>135</v>
      </c>
      <c r="G40" s="152">
        <f t="shared" si="10"/>
        <v>300</v>
      </c>
      <c r="H40" s="152">
        <f t="shared" si="10"/>
        <v>195</v>
      </c>
      <c r="I40" s="152">
        <f t="shared" si="10"/>
        <v>120</v>
      </c>
      <c r="J40" s="152">
        <f t="shared" si="10"/>
        <v>45</v>
      </c>
      <c r="K40" s="152">
        <f t="shared" si="10"/>
        <v>60</v>
      </c>
      <c r="L40" s="152">
        <f t="shared" si="10"/>
        <v>90</v>
      </c>
      <c r="M40" s="152">
        <f t="shared" si="10"/>
        <v>30</v>
      </c>
      <c r="N40" s="152">
        <f t="shared" si="10"/>
        <v>30</v>
      </c>
      <c r="O40" s="152">
        <f t="shared" si="10"/>
        <v>0</v>
      </c>
      <c r="P40" s="152">
        <f>J39</f>
        <v>28</v>
      </c>
      <c r="Q40" s="152">
        <f aca="true" t="shared" si="11" ref="Q40:V40">Q32</f>
        <v>30</v>
      </c>
      <c r="R40" s="152">
        <f t="shared" si="11"/>
        <v>45</v>
      </c>
      <c r="S40" s="152">
        <f t="shared" si="11"/>
        <v>120</v>
      </c>
      <c r="T40" s="152">
        <f t="shared" si="11"/>
        <v>30</v>
      </c>
      <c r="U40" s="152">
        <f t="shared" si="11"/>
        <v>30</v>
      </c>
      <c r="V40" s="152">
        <f t="shared" si="11"/>
        <v>0</v>
      </c>
      <c r="W40" s="152">
        <f>Q39</f>
        <v>32</v>
      </c>
      <c r="X40" s="152">
        <f aca="true" t="shared" si="12" ref="X40:AC40">X32</f>
        <v>0</v>
      </c>
      <c r="Y40" s="152">
        <f t="shared" si="12"/>
        <v>30</v>
      </c>
      <c r="Z40" s="152">
        <f t="shared" si="12"/>
        <v>60</v>
      </c>
      <c r="AA40" s="152">
        <f t="shared" si="12"/>
        <v>90</v>
      </c>
      <c r="AB40" s="152">
        <f t="shared" si="12"/>
        <v>30</v>
      </c>
      <c r="AC40" s="152">
        <f t="shared" si="12"/>
        <v>0</v>
      </c>
      <c r="AD40" s="152">
        <f>X39</f>
        <v>29</v>
      </c>
      <c r="AE40" s="152">
        <f aca="true" t="shared" si="13" ref="AE40:AJ40">AE32</f>
        <v>0</v>
      </c>
      <c r="AF40" s="152">
        <f t="shared" si="13"/>
        <v>0</v>
      </c>
      <c r="AG40" s="152">
        <f t="shared" si="13"/>
        <v>60</v>
      </c>
      <c r="AH40" s="152">
        <f t="shared" si="13"/>
        <v>15</v>
      </c>
      <c r="AI40" s="152">
        <f t="shared" si="13"/>
        <v>30</v>
      </c>
      <c r="AJ40" s="152">
        <f t="shared" si="13"/>
        <v>0</v>
      </c>
      <c r="AK40" s="152">
        <f>AE39</f>
        <v>31</v>
      </c>
      <c r="AL40" s="15"/>
      <c r="AM40" s="153"/>
      <c r="AN40" s="153"/>
      <c r="AO40" s="154"/>
      <c r="AP40" s="153"/>
      <c r="AQ40" s="153"/>
      <c r="AR40" s="155"/>
      <c r="AS40" s="156"/>
      <c r="AT40" s="153"/>
      <c r="AU40" s="153"/>
      <c r="AV40" s="153"/>
      <c r="AW40" s="153"/>
      <c r="AX40" s="154"/>
      <c r="AY40" s="157"/>
    </row>
    <row r="41" spans="1:5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5.75" customHeight="1">
      <c r="A42" s="2"/>
      <c r="B42" s="158" t="s">
        <v>64</v>
      </c>
      <c r="C42" s="159"/>
      <c r="D42" s="198" t="s">
        <v>65</v>
      </c>
      <c r="E42" s="198"/>
      <c r="F42" s="198"/>
      <c r="G42" s="198"/>
      <c r="H42" s="198"/>
      <c r="I42" s="199"/>
      <c r="J42" s="199"/>
      <c r="K42" s="199"/>
      <c r="L42" s="199"/>
      <c r="M42" s="199"/>
      <c r="N42" s="199"/>
      <c r="O42" s="199"/>
      <c r="P42" s="199"/>
      <c r="Q42" s="19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4.25" customHeight="1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4.25" customHeight="1">
      <c r="A44" s="2"/>
      <c r="B44" s="160" t="s">
        <v>12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2:8" ht="15.75" customHeight="1">
      <c r="B45" s="200"/>
      <c r="C45" s="200"/>
      <c r="D45" s="200"/>
      <c r="E45" s="200"/>
      <c r="F45" s="200"/>
      <c r="G45" s="200"/>
      <c r="H45" s="200"/>
    </row>
    <row r="52" ht="15.75" customHeight="1"/>
    <row r="53" ht="15.75" customHeight="1"/>
    <row r="58" ht="26.25" customHeight="1"/>
    <row r="79" ht="15.75" customHeight="1"/>
    <row r="80" ht="15.75" customHeight="1"/>
    <row r="84" ht="24.75" customHeight="1"/>
    <row r="104" ht="13.5" customHeight="1"/>
    <row r="105" ht="13.5" customHeight="1"/>
    <row r="109" ht="26.25" customHeight="1"/>
    <row r="110" ht="21.75" customHeight="1"/>
    <row r="119" ht="13.5" customHeight="1"/>
    <row r="65536" ht="12.75" customHeight="1"/>
  </sheetData>
  <sheetProtection selectLockedCells="1" selectUnlockedCells="1"/>
  <mergeCells count="82">
    <mergeCell ref="AS39:AY39"/>
    <mergeCell ref="A40:B40"/>
    <mergeCell ref="D42:H42"/>
    <mergeCell ref="I42:Q42"/>
    <mergeCell ref="B45:H45"/>
    <mergeCell ref="A39:I39"/>
    <mergeCell ref="J39:P39"/>
    <mergeCell ref="Q39:W39"/>
    <mergeCell ref="X39:AD39"/>
    <mergeCell ref="AE39:AK39"/>
    <mergeCell ref="AL39:AR39"/>
    <mergeCell ref="AL37:AR37"/>
    <mergeCell ref="AS37:AY37"/>
    <mergeCell ref="A38:B38"/>
    <mergeCell ref="D38:I38"/>
    <mergeCell ref="J38:P38"/>
    <mergeCell ref="Q38:W38"/>
    <mergeCell ref="X38:AD38"/>
    <mergeCell ref="AE38:AK38"/>
    <mergeCell ref="AS38:AY38"/>
    <mergeCell ref="A37:B37"/>
    <mergeCell ref="D37:I37"/>
    <mergeCell ref="J37:P37"/>
    <mergeCell ref="Q37:W37"/>
    <mergeCell ref="X37:AD37"/>
    <mergeCell ref="AE37:AK37"/>
    <mergeCell ref="AT35:AY35"/>
    <mergeCell ref="D36:I36"/>
    <mergeCell ref="K36:P36"/>
    <mergeCell ref="R36:W36"/>
    <mergeCell ref="Y36:AD36"/>
    <mergeCell ref="AF36:AK36"/>
    <mergeCell ref="AM36:AR36"/>
    <mergeCell ref="AT36:AY36"/>
    <mergeCell ref="D35:I35"/>
    <mergeCell ref="K35:P35"/>
    <mergeCell ref="R35:W35"/>
    <mergeCell ref="Y35:AD35"/>
    <mergeCell ref="AF35:AK35"/>
    <mergeCell ref="AM35:AR35"/>
    <mergeCell ref="AS33:AY33"/>
    <mergeCell ref="D34:I34"/>
    <mergeCell ref="K34:P34"/>
    <mergeCell ref="R34:W34"/>
    <mergeCell ref="Y34:AD34"/>
    <mergeCell ref="AF34:AK34"/>
    <mergeCell ref="AM34:AR34"/>
    <mergeCell ref="AT34:AY34"/>
    <mergeCell ref="A33:I33"/>
    <mergeCell ref="J33:P33"/>
    <mergeCell ref="Q33:W33"/>
    <mergeCell ref="X33:AD33"/>
    <mergeCell ref="AE33:AK33"/>
    <mergeCell ref="AL33:AR33"/>
    <mergeCell ref="A16:B16"/>
    <mergeCell ref="A17:AK17"/>
    <mergeCell ref="A25:B25"/>
    <mergeCell ref="B26:AK26"/>
    <mergeCell ref="A31:B31"/>
    <mergeCell ref="A32:B32"/>
    <mergeCell ref="E8:I8"/>
    <mergeCell ref="J8:P8"/>
    <mergeCell ref="Q8:W8"/>
    <mergeCell ref="X8:AB8"/>
    <mergeCell ref="AE8:AK8"/>
    <mergeCell ref="A10:AY10"/>
    <mergeCell ref="C6:X6"/>
    <mergeCell ref="AC6:AK6"/>
    <mergeCell ref="AL6:AY6"/>
    <mergeCell ref="A7:A9"/>
    <mergeCell ref="B7:B9"/>
    <mergeCell ref="C7:C9"/>
    <mergeCell ref="D7:I7"/>
    <mergeCell ref="J7:W7"/>
    <mergeCell ref="X7:AK7"/>
    <mergeCell ref="D8:D9"/>
    <mergeCell ref="B1:M1"/>
    <mergeCell ref="Q1:AK1"/>
    <mergeCell ref="C2:AE2"/>
    <mergeCell ref="C3:AE3"/>
    <mergeCell ref="C4:Q4"/>
    <mergeCell ref="C5:Q5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2021-02-16T19:47:01Z</dcterms:modified>
  <cp:category/>
  <cp:version/>
  <cp:contentType/>
  <cp:contentStatus/>
</cp:coreProperties>
</file>